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1\健康推進部\共通\３３ダイエット\書式\開始用送付資料\"/>
    </mc:Choice>
  </mc:AlternateContent>
  <bookViews>
    <workbookView xWindow="240" yWindow="315" windowWidth="15480" windowHeight="6765"/>
  </bookViews>
  <sheets>
    <sheet name="3・3記録表" sheetId="6" r:id="rId1"/>
  </sheets>
  <definedNames>
    <definedName name="_xlnm.Print_Area" localSheetId="0">'3・3記録表'!$A$1:$Q$67</definedName>
    <definedName name="Z_74F6C7BD_7153_4E71_8368_16E75C0BAAF4_.wvu.PrintArea" localSheetId="0" hidden="1">'3・3記録表'!$A$1:$Q$65</definedName>
    <definedName name="Z_74F6C7BD_7153_4E71_8368_16E75C0BAAF4_.wvu.Rows" localSheetId="0" hidden="1">'3・3記録表'!$22:$22</definedName>
  </definedNames>
  <calcPr calcId="162913"/>
</workbook>
</file>

<file path=xl/calcChain.xml><?xml version="1.0" encoding="utf-8"?>
<calcChain xmlns="http://schemas.openxmlformats.org/spreadsheetml/2006/main">
  <c r="I24" i="6" l="1"/>
  <c r="E63" i="6" l="1"/>
  <c r="F63" i="6"/>
  <c r="G63" i="6"/>
  <c r="H63" i="6"/>
  <c r="D63" i="6"/>
  <c r="A62" i="6"/>
  <c r="B62" i="6" s="1"/>
  <c r="A61" i="6"/>
  <c r="B61" i="6" s="1"/>
  <c r="A60" i="6"/>
  <c r="B60" i="6" s="1"/>
  <c r="I63" i="6" l="1"/>
  <c r="I62" i="6" l="1"/>
  <c r="I61" i="6"/>
  <c r="I60" i="6"/>
  <c r="I59" i="6"/>
  <c r="I58" i="6"/>
  <c r="I57" i="6"/>
  <c r="I56" i="6"/>
  <c r="I55" i="6"/>
  <c r="I54" i="6"/>
  <c r="I53" i="6"/>
  <c r="I52" i="6"/>
  <c r="H48" i="6"/>
  <c r="G48" i="6"/>
  <c r="F48" i="6"/>
  <c r="E48" i="6"/>
  <c r="D48" i="6"/>
  <c r="I47" i="6"/>
  <c r="I46" i="6"/>
  <c r="I45" i="6"/>
  <c r="I44" i="6"/>
  <c r="I43" i="6"/>
  <c r="I42" i="6"/>
  <c r="I41" i="6"/>
  <c r="I40" i="6"/>
  <c r="I39" i="6"/>
  <c r="I38" i="6"/>
  <c r="I48" i="6" l="1"/>
  <c r="M63" i="6"/>
  <c r="M48" i="6"/>
  <c r="E34" i="6"/>
  <c r="F34" i="6"/>
  <c r="G34" i="6"/>
  <c r="H34" i="6"/>
  <c r="D34" i="6"/>
  <c r="I25" i="6"/>
  <c r="I26" i="6"/>
  <c r="I27" i="6"/>
  <c r="I28" i="6"/>
  <c r="I29" i="6"/>
  <c r="I30" i="6"/>
  <c r="I31" i="6"/>
  <c r="I32" i="6"/>
  <c r="I33" i="6"/>
  <c r="M34" i="6" l="1"/>
  <c r="I34" i="6"/>
  <c r="I65" i="6" s="1"/>
  <c r="L65" i="6" s="1"/>
  <c r="B53" i="6" l="1"/>
  <c r="B54" i="6"/>
  <c r="B55" i="6"/>
  <c r="B56" i="6"/>
  <c r="B57" i="6"/>
  <c r="B58" i="6"/>
  <c r="B59" i="6"/>
  <c r="B52" i="6"/>
  <c r="B39" i="6"/>
  <c r="B40" i="6"/>
  <c r="B41" i="6"/>
  <c r="B42" i="6"/>
  <c r="B43" i="6"/>
  <c r="B44" i="6"/>
  <c r="B45" i="6"/>
  <c r="B46" i="6"/>
  <c r="B47" i="6"/>
  <c r="B38" i="6"/>
  <c r="B25" i="6"/>
  <c r="B26" i="6"/>
  <c r="B27" i="6"/>
  <c r="B28" i="6"/>
  <c r="B29" i="6"/>
  <c r="B30" i="6"/>
  <c r="B31" i="6"/>
  <c r="B32" i="6"/>
  <c r="B33" i="6"/>
  <c r="B24" i="6"/>
</calcChain>
</file>

<file path=xl/sharedStrings.xml><?xml version="1.0" encoding="utf-8"?>
<sst xmlns="http://schemas.openxmlformats.org/spreadsheetml/2006/main" count="86" uniqueCount="52">
  <si>
    <t>合計</t>
    <rPh sb="0" eb="2">
      <t>ゴウケイ</t>
    </rPh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</si>
  <si>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</si>
  <si>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</si>
  <si>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</si>
  <si>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</si>
  <si>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</si>
  <si>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ひとことメモ</t>
    <phoneticPr fontId="1"/>
  </si>
  <si>
    <t>合計P</t>
    <rPh sb="0" eb="2">
      <t>ゴウケイ</t>
    </rPh>
    <phoneticPr fontId="1"/>
  </si>
  <si>
    <t>体重</t>
    <rPh sb="0" eb="2">
      <t>タイジュウ</t>
    </rPh>
    <phoneticPr fontId="1"/>
  </si>
  <si>
    <t>曜日</t>
    <rPh sb="0" eb="2">
      <t>ヨウビ</t>
    </rPh>
    <phoneticPr fontId="1"/>
  </si>
  <si>
    <t>日付</t>
    <rPh sb="0" eb="2">
      <t>ヒヅケ</t>
    </rPh>
    <phoneticPr fontId="1"/>
  </si>
  <si>
    <t>火</t>
    <rPh sb="0" eb="1">
      <t>カ</t>
    </rPh>
    <phoneticPr fontId="1"/>
  </si>
  <si>
    <t>月</t>
    <rPh sb="0" eb="1">
      <t>ゲツ</t>
    </rPh>
    <phoneticPr fontId="1"/>
  </si>
  <si>
    <t>P</t>
    <phoneticPr fontId="1"/>
  </si>
  <si>
    <t>行動目標⑤</t>
    <rPh sb="0" eb="2">
      <t>コウドウ</t>
    </rPh>
    <rPh sb="2" eb="4">
      <t>モクヒョウ</t>
    </rPh>
    <phoneticPr fontId="1"/>
  </si>
  <si>
    <t>行動目標④</t>
    <rPh sb="0" eb="2">
      <t>コウドウ</t>
    </rPh>
    <rPh sb="2" eb="4">
      <t>モクヒョウ</t>
    </rPh>
    <phoneticPr fontId="1"/>
  </si>
  <si>
    <t>月</t>
    <rPh sb="0" eb="1">
      <t>ガツ</t>
    </rPh>
    <phoneticPr fontId="1"/>
  </si>
  <si>
    <t>行動目標③</t>
    <rPh sb="0" eb="2">
      <t>コウドウ</t>
    </rPh>
    <rPh sb="2" eb="4">
      <t>モクヒョウ</t>
    </rPh>
    <phoneticPr fontId="1"/>
  </si>
  <si>
    <t>年</t>
    <rPh sb="0" eb="1">
      <t>ネン</t>
    </rPh>
    <phoneticPr fontId="1"/>
  </si>
  <si>
    <t>行動目標②</t>
    <rPh sb="0" eb="2">
      <t>コウドウ</t>
    </rPh>
    <rPh sb="2" eb="4">
      <t>モクヒョウ</t>
    </rPh>
    <phoneticPr fontId="1"/>
  </si>
  <si>
    <t>行動目標①</t>
    <rPh sb="0" eb="2">
      <t>コウドウ</t>
    </rPh>
    <rPh sb="2" eb="4">
      <t>モクヒョウ</t>
    </rPh>
    <phoneticPr fontId="1"/>
  </si>
  <si>
    <t>保険証
記号番号</t>
    <rPh sb="0" eb="3">
      <t>ホケンショウ</t>
    </rPh>
    <phoneticPr fontId="1"/>
  </si>
  <si>
    <t>様</t>
  </si>
  <si>
    <t>お名前</t>
    <phoneticPr fontId="1"/>
  </si>
  <si>
    <t>3P以上達成</t>
    <rPh sb="2" eb="4">
      <t>イジョウ</t>
    </rPh>
    <rPh sb="4" eb="6">
      <t>タッセイ</t>
    </rPh>
    <phoneticPr fontId="1"/>
  </si>
  <si>
    <t>例</t>
    <rPh sb="0" eb="1">
      <t>レイ</t>
    </rPh>
    <phoneticPr fontId="1"/>
  </si>
  <si>
    <t>記録表の書き方　Q＆A</t>
    <rPh sb="0" eb="2">
      <t>キロク</t>
    </rPh>
    <rPh sb="2" eb="3">
      <t>ヒョウ</t>
    </rPh>
    <rPh sb="4" eb="5">
      <t>カ</t>
    </rPh>
    <rPh sb="6" eb="7">
      <t>カタ</t>
    </rPh>
    <phoneticPr fontId="1"/>
  </si>
  <si>
    <t>歩数</t>
    <rPh sb="0" eb="2">
      <t>ホスウ</t>
    </rPh>
    <phoneticPr fontId="1"/>
  </si>
  <si>
    <t>ひとことメモ</t>
    <phoneticPr fontId="1"/>
  </si>
  <si>
    <t>＜</t>
    <phoneticPr fontId="1"/>
  </si>
  <si>
    <t>＞</t>
    <phoneticPr fontId="1"/>
  </si>
  <si>
    <t>行動目標(ポイント数)</t>
    <rPh sb="0" eb="2">
      <t>コウドウ</t>
    </rPh>
    <rPh sb="2" eb="4">
      <t>モクヒョウ</t>
    </rPh>
    <rPh sb="9" eb="10">
      <t>スウ</t>
    </rPh>
    <phoneticPr fontId="1"/>
  </si>
  <si>
    <t>kcal</t>
  </si>
  <si>
    <t>＝</t>
    <phoneticPr fontId="1"/>
  </si>
  <si>
    <t>返送先</t>
    <rPh sb="0" eb="2">
      <t>ヘンソウ</t>
    </rPh>
    <rPh sb="2" eb="3">
      <t>サキ</t>
    </rPh>
    <phoneticPr fontId="1"/>
  </si>
  <si>
    <t>郵 送 ： 〒060－0004　札幌市中央区北４条西７丁目　北農健保組合　 保健指導課
ＦＡＸ ： ０１１－２６１－４５０５　　メール ： hokenhu@hokunoukenpo.or.jp</t>
    <phoneticPr fontId="1"/>
  </si>
  <si>
    <t>※１㎏減量するためには7000kcal減らすことが必要！どうでしたか？！</t>
    <rPh sb="19" eb="20">
      <t>ゲン</t>
    </rPh>
    <phoneticPr fontId="1"/>
  </si>
  <si>
    <r>
      <rPr>
        <sz val="10"/>
        <color theme="3"/>
        <rFont val="HG丸ｺﾞｼｯｸM-PRO"/>
        <family val="3"/>
        <charset val="128"/>
      </rPr>
      <t>　Q．</t>
    </r>
    <r>
      <rPr>
        <sz val="10"/>
        <rFont val="HG丸ｺﾞｼｯｸM-PRO"/>
        <family val="3"/>
        <charset val="128"/>
      </rPr>
      <t xml:space="preserve">目標の半分の時間しかウォーキングできなかったのですが…
</t>
    </r>
    <rPh sb="3" eb="5">
      <t>モクヒョウ</t>
    </rPh>
    <rPh sb="6" eb="8">
      <t>ハンブン</t>
    </rPh>
    <rPh sb="9" eb="11">
      <t>ジカン</t>
    </rPh>
    <phoneticPr fontId="1"/>
  </si>
  <si>
    <r>
      <t>　</t>
    </r>
    <r>
      <rPr>
        <sz val="10"/>
        <color rgb="FF002060"/>
        <rFont val="HG丸ｺﾞｼｯｸM-PRO"/>
        <family val="3"/>
        <charset val="128"/>
      </rPr>
      <t>Q．</t>
    </r>
    <r>
      <rPr>
        <sz val="10"/>
        <rFont val="HG丸ｺﾞｼｯｸM-PRO"/>
        <family val="3"/>
        <charset val="128"/>
      </rPr>
      <t xml:space="preserve">今までの休肝日はどう記入したら良いの？
</t>
    </r>
    <rPh sb="3" eb="4">
      <t>イマ</t>
    </rPh>
    <rPh sb="7" eb="10">
      <t>キュウカンビ</t>
    </rPh>
    <rPh sb="13" eb="15">
      <t>キニュウ</t>
    </rPh>
    <rPh sb="18" eb="19">
      <t>ヨ</t>
    </rPh>
    <phoneticPr fontId="1"/>
  </si>
  <si>
    <r>
      <rPr>
        <sz val="10"/>
        <color theme="3"/>
        <rFont val="HG丸ｺﾞｼｯｸM-PRO"/>
        <family val="3"/>
        <charset val="128"/>
      </rPr>
      <t>　Q．</t>
    </r>
    <r>
      <rPr>
        <sz val="10"/>
        <rFont val="HG丸ｺﾞｼｯｸM-PRO"/>
        <family val="3"/>
        <charset val="128"/>
      </rPr>
      <t xml:space="preserve">毎日菓子パンを食べるわけではないのだけど…
</t>
    </r>
    <rPh sb="3" eb="5">
      <t>マイニチ</t>
    </rPh>
    <rPh sb="5" eb="7">
      <t>カシ</t>
    </rPh>
    <rPh sb="10" eb="11">
      <t>タ</t>
    </rPh>
    <phoneticPr fontId="1"/>
  </si>
  <si>
    <t>　 　 お菓子や飲酒、バター、ジャム、ドレッシング類なども同様です。</t>
    <rPh sb="8" eb="10">
      <t>インシュ</t>
    </rPh>
    <rPh sb="25" eb="26">
      <t>ルイ</t>
    </rPh>
    <phoneticPr fontId="1"/>
  </si>
  <si>
    <t>日</t>
    <rPh sb="0" eb="1">
      <t>ニチ</t>
    </rPh>
    <phoneticPr fontId="1"/>
  </si>
  <si>
    <t>総ポイント</t>
    <phoneticPr fontId="1"/>
  </si>
  <si>
    <t>1ヵ月に減らしたカロリー　＝</t>
    <phoneticPr fontId="1"/>
  </si>
  <si>
    <t>※年・月を、
下記プルダウン
から選択して
ください。</t>
    <rPh sb="1" eb="2">
      <t>ネン</t>
    </rPh>
    <rPh sb="3" eb="4">
      <t>ツキ</t>
    </rPh>
    <rPh sb="7" eb="9">
      <t>カキ</t>
    </rPh>
    <rPh sb="17" eb="19">
      <t>センタク</t>
    </rPh>
    <phoneticPr fontId="1"/>
  </si>
  <si>
    <t>×80</t>
    <phoneticPr fontId="1"/>
  </si>
  <si>
    <t>　※設定した行動目標が実施できない時は、手引き等を参考にして他の目標を替わりに行ってもOKです！</t>
    <rPh sb="2" eb="4">
      <t>セッテイ</t>
    </rPh>
    <rPh sb="6" eb="8">
      <t>コウドウ</t>
    </rPh>
    <rPh sb="8" eb="10">
      <t>モクヒョウ</t>
    </rPh>
    <rPh sb="11" eb="13">
      <t>ジッシ</t>
    </rPh>
    <rPh sb="17" eb="18">
      <t>トキ</t>
    </rPh>
    <rPh sb="20" eb="22">
      <t>テビ</t>
    </rPh>
    <rPh sb="23" eb="24">
      <t>トウ</t>
    </rPh>
    <rPh sb="25" eb="27">
      <t>サンコウ</t>
    </rPh>
    <rPh sb="30" eb="31">
      <t>ホカ</t>
    </rPh>
    <rPh sb="32" eb="34">
      <t>モクヒョウ</t>
    </rPh>
    <rPh sb="35" eb="36">
      <t>カ</t>
    </rPh>
    <rPh sb="39" eb="40">
      <t>オコナ</t>
    </rPh>
    <phoneticPr fontId="1"/>
  </si>
  <si>
    <r>
      <t>　</t>
    </r>
    <r>
      <rPr>
        <sz val="10"/>
        <color rgb="FFFF0000"/>
        <rFont val="HG丸ｺﾞｼｯｸM-PRO"/>
        <family val="3"/>
        <charset val="128"/>
      </rPr>
      <t>A．</t>
    </r>
    <r>
      <rPr>
        <sz val="10"/>
        <rFont val="HG丸ｺﾞｼｯｸM-PRO"/>
        <family val="3"/>
        <charset val="128"/>
      </rPr>
      <t>0.5Ｐと記録してください。2倍の時間や回数を行った場合は、ポイントも倍にしましょう。</t>
    </r>
    <rPh sb="8" eb="10">
      <t>キロク</t>
    </rPh>
    <rPh sb="18" eb="19">
      <t>バイ</t>
    </rPh>
    <rPh sb="20" eb="22">
      <t>ジカン</t>
    </rPh>
    <rPh sb="23" eb="25">
      <t>カイスウ</t>
    </rPh>
    <rPh sb="26" eb="27">
      <t>オコナ</t>
    </rPh>
    <rPh sb="29" eb="31">
      <t>バアイ</t>
    </rPh>
    <rPh sb="38" eb="39">
      <t>バイ</t>
    </rPh>
    <phoneticPr fontId="1"/>
  </si>
  <si>
    <r>
      <t>　</t>
    </r>
    <r>
      <rPr>
        <sz val="10"/>
        <color rgb="FFFF0000"/>
        <rFont val="HG丸ｺﾞｼｯｸM-PRO"/>
        <family val="3"/>
        <charset val="128"/>
      </rPr>
      <t>A．</t>
    </r>
    <r>
      <rPr>
        <sz val="10"/>
        <color theme="1"/>
        <rFont val="HG丸ｺﾞｼｯｸM-PRO"/>
        <family val="3"/>
        <charset val="128"/>
      </rPr>
      <t>プログラム開始前からの</t>
    </r>
    <r>
      <rPr>
        <sz val="10"/>
        <rFont val="HG丸ｺﾞｼｯｸM-PRO"/>
        <family val="3"/>
        <charset val="128"/>
      </rPr>
      <t>休肝日は０ポイントになります。他の行動目標を実践してポイントを加算しましょう！</t>
    </r>
    <rPh sb="8" eb="10">
      <t>カイシ</t>
    </rPh>
    <rPh sb="10" eb="11">
      <t>マエ</t>
    </rPh>
    <rPh sb="14" eb="17">
      <t>キュウカンビ</t>
    </rPh>
    <phoneticPr fontId="1"/>
  </si>
  <si>
    <r>
      <t>　</t>
    </r>
    <r>
      <rPr>
        <sz val="10"/>
        <color rgb="FFFF0000"/>
        <rFont val="HG丸ｺﾞｼｯｸM-PRO"/>
        <family val="3"/>
        <charset val="128"/>
      </rPr>
      <t>A．</t>
    </r>
    <r>
      <rPr>
        <sz val="10"/>
        <rFont val="HG丸ｺﾞｼｯｸM-PRO"/>
        <family val="3"/>
        <charset val="128"/>
      </rPr>
      <t>元々食べない日は０ポイントになります。普段食べる日に菓子パンをやめた・量を減らした時にポイントが発生します。</t>
    </r>
    <rPh sb="22" eb="24">
      <t>フダン</t>
    </rPh>
    <phoneticPr fontId="1"/>
  </si>
  <si>
    <t>　目標③のウォーキングの代わりに自転車に20分乗った。</t>
    <rPh sb="1" eb="3">
      <t>モクヒョウ</t>
    </rPh>
    <rPh sb="12" eb="13">
      <t>カ</t>
    </rPh>
    <rPh sb="16" eb="19">
      <t>ジテンシャ</t>
    </rPh>
    <rPh sb="22" eb="23">
      <t>フン</t>
    </rPh>
    <rPh sb="23" eb="24">
      <t>ノ</t>
    </rPh>
    <phoneticPr fontId="1"/>
  </si>
  <si>
    <t>　出張中のため沢山歩いた。夜は飲み会があった。</t>
    <rPh sb="1" eb="3">
      <t>シュッチョウ</t>
    </rPh>
    <rPh sb="3" eb="4">
      <t>チュウ</t>
    </rPh>
    <rPh sb="7" eb="9">
      <t>タクサン</t>
    </rPh>
    <rPh sb="9" eb="10">
      <t>アル</t>
    </rPh>
    <rPh sb="13" eb="14">
      <t>ヨル</t>
    </rPh>
    <rPh sb="15" eb="16">
      <t>ノ</t>
    </rPh>
    <rPh sb="17" eb="18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</si>
</sst>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aaa"/>
    <numFmt numFmtId="178" formatCode="#,##0_ ;[Red]\-#,##0\ "/>
    <numFmt numFmtId="179" formatCode="0.0_ "/>
  </numFmts>
  <fonts count="4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8"/>
      <name val="HG丸ｺﾞｼｯｸM-PRO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48"/>
      <name val="HGP創英角ﾎﾟｯﾌﾟ体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666666"/>
      <name val="メイリオ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indexed="18"/>
      <name val="HG丸ｺﾞｼｯｸM-PRO"/>
      <family val="3"/>
      <charset val="128"/>
    </font>
    <font>
      <sz val="16"/>
      <name val="HGS創英角ﾎﾟｯﾌﾟ体"/>
      <family val="3"/>
      <charset val="128"/>
    </font>
    <font>
      <b/>
      <sz val="11"/>
      <color theme="1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sz val="28"/>
      <color rgb="FFFF0000"/>
      <name val="HGS創英角ﾎﾟｯﾌﾟ体"/>
      <family val="3"/>
      <charset val="128"/>
    </font>
    <font>
      <sz val="10"/>
      <name val="HGPｺﾞｼｯｸM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vertAlign val="superscript"/>
      <sz val="12"/>
      <name val="HG丸ｺﾞｼｯｸM-PRO"/>
      <family val="3"/>
      <charset val="128"/>
    </font>
    <font>
      <sz val="10"/>
      <color rgb="FF002060"/>
      <name val="HG丸ｺﾞｼｯｸM-PRO"/>
      <family val="3"/>
      <charset val="128"/>
    </font>
    <font>
      <b/>
      <sz val="10"/>
      <color theme="3"/>
      <name val="HG丸ｺﾞｼｯｸM-PRO"/>
      <family val="3"/>
      <charset val="128"/>
    </font>
    <font>
      <b/>
      <sz val="12"/>
      <color theme="3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1"/>
      <color rgb="FF002060"/>
      <name val="HG丸ｺﾞｼｯｸM-PRO"/>
      <family val="3"/>
      <charset val="128"/>
    </font>
    <font>
      <sz val="10"/>
      <color theme="3"/>
      <name val="HG丸ｺﾞｼｯｸM-PRO"/>
      <family val="3"/>
      <charset val="128"/>
    </font>
    <font>
      <sz val="11"/>
      <color theme="3"/>
      <name val="HG丸ｺﾞｼｯｸM-PRO"/>
      <family val="3"/>
      <charset val="128"/>
    </font>
    <font>
      <sz val="11"/>
      <color theme="1" tint="0.499984740745262"/>
      <name val="HG丸ｺﾞｼｯｸM-PRO"/>
      <family val="3"/>
      <charset val="128"/>
    </font>
    <font>
      <sz val="10"/>
      <color theme="1" tint="0.49998474074526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color theme="3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color theme="1" tint="0.499984740745262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B0F0"/>
      </right>
      <top style="slantDashDot">
        <color rgb="FF00B0F0"/>
      </top>
      <bottom style="thick">
        <color rgb="FF00B0F0"/>
      </bottom>
      <diagonal/>
    </border>
    <border>
      <left/>
      <right/>
      <top style="slantDashDot">
        <color rgb="FF00B0F0"/>
      </top>
      <bottom style="thick">
        <color rgb="FF00B0F0"/>
      </bottom>
      <diagonal/>
    </border>
    <border>
      <left/>
      <right style="slantDashDot">
        <color rgb="FF00B0F0"/>
      </right>
      <top style="slantDashDot">
        <color rgb="FF00B0F0"/>
      </top>
      <bottom style="thick">
        <color rgb="FF00B0F0"/>
      </bottom>
      <diagonal/>
    </border>
    <border>
      <left style="slantDashDot">
        <color rgb="FF00B0F0"/>
      </left>
      <right/>
      <top style="slantDashDot">
        <color rgb="FF00B0F0"/>
      </top>
      <bottom style="thick">
        <color rgb="FF00B0F0"/>
      </bottom>
      <diagonal/>
    </border>
    <border>
      <left style="thick">
        <color rgb="FF00B0F0"/>
      </left>
      <right/>
      <top style="slantDashDot">
        <color rgb="FF00B0F0"/>
      </top>
      <bottom style="thick">
        <color rgb="FF00B0F0"/>
      </bottom>
      <diagonal/>
    </border>
    <border>
      <left/>
      <right style="thick">
        <color rgb="FF00B0F0"/>
      </right>
      <top/>
      <bottom/>
      <diagonal/>
    </border>
    <border>
      <left/>
      <right style="thick">
        <color rgb="FF00B0F0"/>
      </right>
      <top style="slantDashDot">
        <color rgb="FF00B0F0"/>
      </top>
      <bottom style="slantDashDot">
        <color rgb="FF00B0F0"/>
      </bottom>
      <diagonal/>
    </border>
    <border>
      <left/>
      <right/>
      <top style="slantDashDot">
        <color rgb="FF00B0F0"/>
      </top>
      <bottom style="slantDashDot">
        <color rgb="FF00B0F0"/>
      </bottom>
      <diagonal/>
    </border>
    <border>
      <left/>
      <right style="slantDashDot">
        <color rgb="FF00B0F0"/>
      </right>
      <top style="slantDashDot">
        <color rgb="FF00B0F0"/>
      </top>
      <bottom style="slantDashDot">
        <color rgb="FF00B0F0"/>
      </bottom>
      <diagonal/>
    </border>
    <border>
      <left style="slantDashDot">
        <color rgb="FF00B0F0"/>
      </left>
      <right/>
      <top style="slantDashDot">
        <color rgb="FF00B0F0"/>
      </top>
      <bottom style="slantDashDot">
        <color rgb="FF00B0F0"/>
      </bottom>
      <diagonal/>
    </border>
    <border>
      <left style="thick">
        <color rgb="FF00B0F0"/>
      </left>
      <right/>
      <top style="slantDashDot">
        <color rgb="FF00B0F0"/>
      </top>
      <bottom style="slantDashDot">
        <color rgb="FF00B0F0"/>
      </bottom>
      <diagonal/>
    </border>
    <border>
      <left/>
      <right style="thick">
        <color rgb="FF00B0F0"/>
      </right>
      <top style="thick">
        <color rgb="FF00B0F0"/>
      </top>
      <bottom style="slantDashDot">
        <color rgb="FF00B0F0"/>
      </bottom>
      <diagonal/>
    </border>
    <border>
      <left/>
      <right/>
      <top style="thick">
        <color rgb="FF00B0F0"/>
      </top>
      <bottom style="slantDashDot">
        <color rgb="FF00B0F0"/>
      </bottom>
      <diagonal/>
    </border>
    <border>
      <left/>
      <right style="slantDashDot">
        <color rgb="FF00B0F0"/>
      </right>
      <top style="thick">
        <color rgb="FF00B0F0"/>
      </top>
      <bottom style="slantDashDot">
        <color rgb="FF00B0F0"/>
      </bottom>
      <diagonal/>
    </border>
    <border>
      <left style="slantDashDot">
        <color rgb="FF00B0F0"/>
      </left>
      <right/>
      <top style="thick">
        <color rgb="FF00B0F0"/>
      </top>
      <bottom style="slantDashDot">
        <color rgb="FF00B0F0"/>
      </bottom>
      <diagonal/>
    </border>
    <border>
      <left style="thick">
        <color rgb="FF00B0F0"/>
      </left>
      <right/>
      <top style="thick">
        <color rgb="FF00B0F0"/>
      </top>
      <bottom style="slantDashDot">
        <color rgb="FF00B0F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7" fillId="0" borderId="0" applyFont="0" applyFill="0" applyBorder="0" applyAlignment="0" applyProtection="0">
      <alignment vertical="center"/>
    </xf>
  </cellStyleXfs>
  <cellXfs count="24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center" shrinkToFit="1"/>
    </xf>
    <xf numFmtId="0" fontId="0" fillId="0" borderId="0" xfId="0" applyFill="1"/>
    <xf numFmtId="0" fontId="7" fillId="0" borderId="2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shrinkToFit="1"/>
    </xf>
    <xf numFmtId="0" fontId="7" fillId="0" borderId="21" xfId="0" applyFont="1" applyFill="1" applyBorder="1" applyAlignment="1">
      <alignment horizontal="center" shrinkToFit="1"/>
    </xf>
    <xf numFmtId="0" fontId="7" fillId="0" borderId="21" xfId="0" applyFont="1" applyFill="1" applyBorder="1"/>
    <xf numFmtId="0" fontId="5" fillId="0" borderId="0" xfId="0" applyFont="1" applyFill="1" applyBorder="1" applyAlignment="1"/>
    <xf numFmtId="0" fontId="0" fillId="0" borderId="0" xfId="0" applyAlignment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5" fillId="3" borderId="23" xfId="0" applyFont="1" applyFill="1" applyBorder="1" applyAlignment="1">
      <alignment vertical="center" shrinkToFit="1"/>
    </xf>
    <xf numFmtId="0" fontId="8" fillId="0" borderId="28" xfId="0" applyFont="1" applyBorder="1" applyAlignment="1">
      <alignment horizontal="center" vertical="center"/>
    </xf>
    <xf numFmtId="0" fontId="5" fillId="3" borderId="29" xfId="0" applyFont="1" applyFill="1" applyBorder="1" applyAlignment="1">
      <alignment vertical="center" shrinkToFit="1"/>
    </xf>
    <xf numFmtId="0" fontId="8" fillId="0" borderId="33" xfId="0" applyFont="1" applyBorder="1" applyAlignment="1">
      <alignment horizontal="center" vertical="center"/>
    </xf>
    <xf numFmtId="0" fontId="5" fillId="3" borderId="34" xfId="0" applyFont="1" applyFill="1" applyBorder="1" applyAlignment="1">
      <alignment vertical="center" shrinkToFit="1"/>
    </xf>
    <xf numFmtId="0" fontId="7" fillId="0" borderId="3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7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 shrinkToFit="1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176" fontId="27" fillId="0" borderId="0" xfId="0" applyNumberFormat="1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3" fillId="0" borderId="0" xfId="0" applyFont="1" applyFill="1" applyBorder="1" applyAlignment="1">
      <alignment horizontal="left" vertical="center" shrinkToFit="1"/>
    </xf>
    <xf numFmtId="0" fontId="12" fillId="0" borderId="0" xfId="0" applyFont="1" applyAlignment="1">
      <alignment vertical="top"/>
    </xf>
    <xf numFmtId="0" fontId="12" fillId="0" borderId="0" xfId="0" applyFont="1" applyAlignment="1"/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23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176" fontId="26" fillId="0" borderId="0" xfId="0" applyNumberFormat="1" applyFont="1" applyFill="1" applyBorder="1" applyAlignment="1">
      <alignment vertical="top" shrinkToFit="1"/>
    </xf>
    <xf numFmtId="176" fontId="11" fillId="0" borderId="0" xfId="0" applyNumberFormat="1" applyFont="1" applyFill="1" applyBorder="1" applyAlignment="1">
      <alignment horizontal="right" shrinkToFit="1"/>
    </xf>
    <xf numFmtId="0" fontId="28" fillId="0" borderId="0" xfId="0" applyFont="1" applyFill="1" applyAlignment="1">
      <alignment horizontal="center" vertical="top"/>
    </xf>
    <xf numFmtId="0" fontId="23" fillId="0" borderId="0" xfId="0" applyFont="1" applyFill="1" applyBorder="1" applyAlignment="1">
      <alignment vertical="center" shrinkToFit="1"/>
    </xf>
    <xf numFmtId="0" fontId="8" fillId="0" borderId="0" xfId="0" applyFont="1" applyAlignment="1"/>
    <xf numFmtId="176" fontId="12" fillId="0" borderId="0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vertical="top" shrinkToFit="1"/>
    </xf>
    <xf numFmtId="0" fontId="5" fillId="0" borderId="0" xfId="0" applyFont="1" applyFill="1" applyBorder="1" applyAlignment="1">
      <alignment horizontal="center" vertical="center" shrinkToFit="1"/>
    </xf>
    <xf numFmtId="176" fontId="15" fillId="0" borderId="0" xfId="0" applyNumberFormat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shrinkToFit="1"/>
    </xf>
    <xf numFmtId="177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52" xfId="0" applyFont="1" applyFill="1" applyBorder="1" applyAlignment="1">
      <alignment horizontal="center" vertical="center" shrinkToFit="1"/>
    </xf>
    <xf numFmtId="0" fontId="7" fillId="5" borderId="70" xfId="0" applyFont="1" applyFill="1" applyBorder="1" applyAlignment="1">
      <alignment horizontal="center" vertical="center"/>
    </xf>
    <xf numFmtId="0" fontId="7" fillId="5" borderId="7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177" fontId="7" fillId="5" borderId="4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5" fillId="5" borderId="68" xfId="0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/>
    </xf>
    <xf numFmtId="0" fontId="7" fillId="6" borderId="49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50" xfId="0" applyFont="1" applyFill="1" applyBorder="1" applyAlignment="1">
      <alignment horizontal="center" vertical="center"/>
    </xf>
    <xf numFmtId="0" fontId="5" fillId="5" borderId="63" xfId="0" applyFont="1" applyFill="1" applyBorder="1" applyAlignment="1">
      <alignment horizontal="center" vertical="center"/>
    </xf>
    <xf numFmtId="0" fontId="5" fillId="5" borderId="64" xfId="0" applyFont="1" applyFill="1" applyBorder="1" applyAlignment="1">
      <alignment horizontal="center" vertical="center"/>
    </xf>
    <xf numFmtId="0" fontId="7" fillId="5" borderId="65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 vertical="center"/>
    </xf>
    <xf numFmtId="0" fontId="7" fillId="5" borderId="73" xfId="0" applyFont="1" applyFill="1" applyBorder="1" applyAlignment="1">
      <alignment horizontal="center" vertical="center" shrinkToFit="1"/>
    </xf>
    <xf numFmtId="0" fontId="7" fillId="5" borderId="75" xfId="0" applyFont="1" applyFill="1" applyBorder="1" applyAlignment="1">
      <alignment horizontal="center" vertical="center"/>
    </xf>
    <xf numFmtId="177" fontId="7" fillId="5" borderId="74" xfId="0" applyNumberFormat="1" applyFont="1" applyFill="1" applyBorder="1" applyAlignment="1">
      <alignment horizontal="center" vertical="center"/>
    </xf>
    <xf numFmtId="1" fontId="34" fillId="4" borderId="0" xfId="0" applyNumberFormat="1" applyFont="1" applyFill="1" applyBorder="1" applyAlignment="1">
      <alignment horizontal="center" vertical="center" shrinkToFit="1"/>
    </xf>
    <xf numFmtId="1" fontId="34" fillId="4" borderId="1" xfId="0" applyNumberFormat="1" applyFont="1" applyFill="1" applyBorder="1" applyAlignment="1">
      <alignment horizontal="center" vertical="center" shrinkToFit="1"/>
    </xf>
    <xf numFmtId="176" fontId="35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 shrinkToFit="1"/>
    </xf>
    <xf numFmtId="176" fontId="31" fillId="0" borderId="0" xfId="0" applyNumberFormat="1" applyFont="1" applyFill="1" applyBorder="1" applyAlignment="1">
      <alignment horizontal="left" vertical="center"/>
    </xf>
    <xf numFmtId="176" fontId="35" fillId="0" borderId="0" xfId="0" applyNumberFormat="1" applyFont="1" applyFill="1" applyBorder="1" applyAlignment="1">
      <alignment horizontal="center" vertical="center" shrinkToFit="1"/>
    </xf>
    <xf numFmtId="176" fontId="30" fillId="0" borderId="0" xfId="0" applyNumberFormat="1" applyFont="1" applyFill="1" applyBorder="1" applyAlignment="1">
      <alignment vertical="top" shrinkToFit="1"/>
    </xf>
    <xf numFmtId="176" fontId="30" fillId="0" borderId="0" xfId="0" applyNumberFormat="1" applyFont="1" applyFill="1" applyBorder="1" applyAlignment="1">
      <alignment horizontal="right" shrinkToFit="1"/>
    </xf>
    <xf numFmtId="176" fontId="7" fillId="5" borderId="72" xfId="0" applyNumberFormat="1" applyFont="1" applyFill="1" applyBorder="1" applyAlignment="1">
      <alignment horizontal="center" vertical="center" shrinkToFit="1"/>
    </xf>
    <xf numFmtId="176" fontId="7" fillId="5" borderId="67" xfId="0" applyNumberFormat="1" applyFont="1" applyFill="1" applyBorder="1" applyAlignment="1">
      <alignment horizontal="center" vertical="center" shrinkToFit="1"/>
    </xf>
    <xf numFmtId="176" fontId="35" fillId="5" borderId="0" xfId="0" applyNumberFormat="1" applyFont="1" applyFill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176" fontId="9" fillId="7" borderId="15" xfId="0" applyNumberFormat="1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1" fontId="9" fillId="7" borderId="55" xfId="0" applyNumberFormat="1" applyFont="1" applyFill="1" applyBorder="1" applyAlignment="1">
      <alignment horizontal="center" vertical="center"/>
    </xf>
    <xf numFmtId="0" fontId="19" fillId="7" borderId="57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176" fontId="9" fillId="7" borderId="58" xfId="0" applyNumberFormat="1" applyFont="1" applyFill="1" applyBorder="1" applyAlignment="1">
      <alignment horizontal="center" vertical="center"/>
    </xf>
    <xf numFmtId="0" fontId="9" fillId="7" borderId="59" xfId="0" applyFont="1" applyFill="1" applyBorder="1" applyAlignment="1">
      <alignment horizontal="center" vertical="center"/>
    </xf>
    <xf numFmtId="1" fontId="9" fillId="7" borderId="6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76" fontId="15" fillId="0" borderId="0" xfId="0" applyNumberFormat="1" applyFont="1" applyFill="1" applyBorder="1" applyAlignment="1">
      <alignment horizontal="left" vertical="center" shrinkToFit="1"/>
    </xf>
    <xf numFmtId="0" fontId="7" fillId="0" borderId="2" xfId="0" applyFont="1" applyBorder="1"/>
    <xf numFmtId="0" fontId="7" fillId="0" borderId="0" xfId="0" applyFont="1" applyBorder="1"/>
    <xf numFmtId="0" fontId="7" fillId="0" borderId="1" xfId="0" applyFont="1" applyBorder="1"/>
    <xf numFmtId="0" fontId="38" fillId="0" borderId="0" xfId="0" applyFont="1" applyAlignment="1">
      <alignment vertical="center"/>
    </xf>
    <xf numFmtId="14" fontId="7" fillId="0" borderId="0" xfId="0" applyNumberFormat="1" applyFont="1"/>
    <xf numFmtId="0" fontId="7" fillId="0" borderId="0" xfId="0" applyFont="1" applyAlignment="1"/>
    <xf numFmtId="0" fontId="28" fillId="0" borderId="0" xfId="0" applyFont="1" applyFill="1" applyAlignment="1">
      <alignment vertical="top"/>
    </xf>
    <xf numFmtId="0" fontId="39" fillId="0" borderId="0" xfId="0" applyFont="1" applyAlignment="1">
      <alignment vertical="top"/>
    </xf>
    <xf numFmtId="0" fontId="32" fillId="0" borderId="0" xfId="0" applyFont="1"/>
    <xf numFmtId="38" fontId="10" fillId="7" borderId="16" xfId="1" applyFont="1" applyFill="1" applyBorder="1" applyAlignment="1">
      <alignment horizontal="center" vertical="center"/>
    </xf>
    <xf numFmtId="38" fontId="10" fillId="7" borderId="51" xfId="1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11" fillId="5" borderId="6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5" borderId="64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shrinkToFit="1"/>
    </xf>
    <xf numFmtId="0" fontId="12" fillId="0" borderId="0" xfId="0" applyFont="1" applyFill="1" applyBorder="1" applyAlignment="1">
      <alignment vertical="center" shrinkToFit="1"/>
    </xf>
    <xf numFmtId="0" fontId="30" fillId="0" borderId="0" xfId="0" applyFont="1"/>
    <xf numFmtId="0" fontId="7" fillId="5" borderId="53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 shrinkToFit="1"/>
    </xf>
    <xf numFmtId="0" fontId="7" fillId="5" borderId="14" xfId="0" applyFont="1" applyFill="1" applyBorder="1" applyAlignment="1">
      <alignment horizontal="center" vertical="center" shrinkToFit="1"/>
    </xf>
    <xf numFmtId="0" fontId="12" fillId="6" borderId="19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15" fillId="0" borderId="0" xfId="0" applyNumberFormat="1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56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center" vertical="center" shrinkToFit="1"/>
    </xf>
    <xf numFmtId="0" fontId="7" fillId="6" borderId="15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shrinkToFit="1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left" wrapText="1"/>
    </xf>
    <xf numFmtId="0" fontId="10" fillId="0" borderId="27" xfId="0" applyFont="1" applyFill="1" applyBorder="1" applyAlignment="1">
      <alignment horizontal="left" wrapText="1"/>
    </xf>
    <xf numFmtId="0" fontId="14" fillId="0" borderId="0" xfId="0" applyFont="1" applyFill="1" applyAlignment="1">
      <alignment horizontal="right"/>
    </xf>
    <xf numFmtId="0" fontId="17" fillId="3" borderId="0" xfId="0" applyFont="1" applyFill="1" applyAlignment="1">
      <alignment horizontal="center" shrinkToFit="1"/>
    </xf>
    <xf numFmtId="0" fontId="10" fillId="7" borderId="15" xfId="0" applyFont="1" applyFill="1" applyBorder="1" applyAlignment="1">
      <alignment horizontal="left" vertical="center"/>
    </xf>
    <xf numFmtId="0" fontId="10" fillId="7" borderId="41" xfId="0" applyFont="1" applyFill="1" applyBorder="1" applyAlignment="1">
      <alignment horizontal="left" vertical="center"/>
    </xf>
    <xf numFmtId="0" fontId="10" fillId="7" borderId="47" xfId="0" applyFont="1" applyFill="1" applyBorder="1" applyAlignment="1">
      <alignment horizontal="left" vertical="center"/>
    </xf>
    <xf numFmtId="0" fontId="10" fillId="7" borderId="58" xfId="0" applyFont="1" applyFill="1" applyBorder="1" applyAlignment="1">
      <alignment horizontal="left" vertical="center"/>
    </xf>
    <xf numFmtId="0" fontId="10" fillId="7" borderId="61" xfId="0" applyFont="1" applyFill="1" applyBorder="1" applyAlignment="1">
      <alignment horizontal="left" vertical="center"/>
    </xf>
    <xf numFmtId="0" fontId="10" fillId="7" borderId="62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/>
    </xf>
    <xf numFmtId="0" fontId="41" fillId="0" borderId="27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38" xfId="0" applyFont="1" applyFill="1" applyBorder="1" applyAlignment="1">
      <alignment horizontal="center" vertical="center" shrinkToFit="1"/>
    </xf>
    <xf numFmtId="0" fontId="22" fillId="0" borderId="56" xfId="0" applyFont="1" applyFill="1" applyBorder="1" applyAlignment="1">
      <alignment horizontal="center" vertical="center" shrinkToFit="1"/>
    </xf>
    <xf numFmtId="179" fontId="12" fillId="2" borderId="10" xfId="0" applyNumberFormat="1" applyFont="1" applyFill="1" applyBorder="1" applyAlignment="1">
      <alignment horizontal="center" vertical="center" shrinkToFit="1"/>
    </xf>
    <xf numFmtId="179" fontId="12" fillId="0" borderId="10" xfId="0" applyNumberFormat="1" applyFont="1" applyFill="1" applyBorder="1" applyAlignment="1">
      <alignment horizontal="center" vertical="center" shrinkToFit="1"/>
    </xf>
    <xf numFmtId="178" fontId="7" fillId="0" borderId="4" xfId="1" applyNumberFormat="1" applyFont="1" applyFill="1" applyBorder="1" applyAlignment="1">
      <alignment horizontal="center" vertical="center" shrinkToFit="1"/>
    </xf>
    <xf numFmtId="178" fontId="7" fillId="2" borderId="4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7"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ont>
        <color rgb="FFCCFFFF"/>
      </font>
    </dxf>
    <dxf>
      <font>
        <color rgb="FFFFFFFF"/>
      </font>
    </dxf>
    <dxf>
      <font>
        <color rgb="FFFFFF99"/>
      </font>
    </dxf>
    <dxf>
      <fill>
        <patternFill>
          <bgColor indexed="45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colors>
    <mruColors>
      <color rgb="FFFFFFCC"/>
      <color rgb="FFFFFF99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42482</xdr:rowOff>
    </xdr:from>
    <xdr:ext cx="4400550" cy="995743"/>
    <xdr:pic>
      <xdr:nvPicPr>
        <xdr:cNvPr id="3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" t="7419" r="4916" b="26683"/>
        <a:stretch>
          <a:fillRect/>
        </a:stretch>
      </xdr:blipFill>
      <xdr:spPr bwMode="auto">
        <a:xfrm>
          <a:off x="2895600" y="42482"/>
          <a:ext cx="4400550" cy="995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381000</xdr:colOff>
      <xdr:row>1</xdr:row>
      <xdr:rowOff>180975</xdr:rowOff>
    </xdr:from>
    <xdr:to>
      <xdr:col>4</xdr:col>
      <xdr:colOff>66675</xdr:colOff>
      <xdr:row>1</xdr:row>
      <xdr:rowOff>180975</xdr:rowOff>
    </xdr:to>
    <xdr:sp macro="" textlink="">
      <xdr:nvSpPr>
        <xdr:cNvPr id="4" name="Line 51"/>
        <xdr:cNvSpPr>
          <a:spLocks noChangeShapeType="1"/>
        </xdr:cNvSpPr>
      </xdr:nvSpPr>
      <xdr:spPr bwMode="auto">
        <a:xfrm>
          <a:off x="1647825" y="514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381000</xdr:colOff>
      <xdr:row>1</xdr:row>
      <xdr:rowOff>180975</xdr:rowOff>
    </xdr:from>
    <xdr:to>
      <xdr:col>4</xdr:col>
      <xdr:colOff>66675</xdr:colOff>
      <xdr:row>1</xdr:row>
      <xdr:rowOff>180975</xdr:rowOff>
    </xdr:to>
    <xdr:sp macro="" textlink="">
      <xdr:nvSpPr>
        <xdr:cNvPr id="5" name="Line 51"/>
        <xdr:cNvSpPr>
          <a:spLocks noChangeShapeType="1"/>
        </xdr:cNvSpPr>
      </xdr:nvSpPr>
      <xdr:spPr bwMode="auto">
        <a:xfrm>
          <a:off x="1647825" y="514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8"/>
  <sheetViews>
    <sheetView tabSelected="1" topLeftCell="A12" zoomScale="87" zoomScaleNormal="87" zoomScaleSheetLayoutView="80" workbookViewId="0">
      <selection activeCell="K24" sqref="K24:Q24"/>
    </sheetView>
  </sheetViews>
  <sheetFormatPr defaultRowHeight="13.5" x14ac:dyDescent="0.15"/>
  <cols>
    <col min="1" max="1" width="4.25" customWidth="1"/>
    <col min="2" max="2" width="5" customWidth="1"/>
    <col min="3" max="3" width="6.625" style="152" customWidth="1"/>
    <col min="4" max="9" width="5.875" customWidth="1"/>
    <col min="10" max="10" width="8.625" customWidth="1"/>
    <col min="11" max="14" width="5.875" customWidth="1"/>
    <col min="15" max="15" width="4.875" customWidth="1"/>
    <col min="16" max="16" width="4.625" customWidth="1"/>
    <col min="17" max="17" width="6.5" customWidth="1"/>
    <col min="18" max="18" width="16.625" customWidth="1"/>
  </cols>
  <sheetData>
    <row r="1" spans="1:40" ht="26.25" customHeight="1" x14ac:dyDescent="0.15">
      <c r="A1" s="207" t="s">
        <v>23</v>
      </c>
      <c r="B1" s="207"/>
      <c r="C1" s="207"/>
      <c r="D1" s="207"/>
      <c r="E1" s="207"/>
      <c r="F1" s="26" t="s">
        <v>22</v>
      </c>
      <c r="T1" s="8"/>
    </row>
    <row r="2" spans="1:40" ht="26.25" customHeight="1" x14ac:dyDescent="0.15">
      <c r="A2" s="208" t="s">
        <v>21</v>
      </c>
      <c r="B2" s="208"/>
      <c r="C2" s="209"/>
      <c r="D2" s="209"/>
      <c r="E2" s="210"/>
      <c r="F2" s="210"/>
    </row>
    <row r="4" spans="1:40" ht="19.5" customHeight="1" thickBot="1" x14ac:dyDescent="0.2"/>
    <row r="5" spans="1:40" ht="30" customHeight="1" thickTop="1" thickBot="1" x14ac:dyDescent="0.2">
      <c r="A5" s="221" t="s">
        <v>44</v>
      </c>
      <c r="B5" s="221"/>
      <c r="C5" s="222"/>
      <c r="D5" s="211" t="s">
        <v>20</v>
      </c>
      <c r="E5" s="212"/>
      <c r="F5" s="213"/>
      <c r="G5" s="214"/>
      <c r="H5" s="214"/>
      <c r="I5" s="214"/>
      <c r="J5" s="214"/>
      <c r="K5" s="214"/>
      <c r="L5" s="214"/>
      <c r="M5" s="214"/>
      <c r="N5" s="214"/>
      <c r="O5" s="215"/>
      <c r="P5" s="25"/>
      <c r="Q5" s="24" t="s">
        <v>13</v>
      </c>
    </row>
    <row r="6" spans="1:40" ht="30" customHeight="1" thickBot="1" x14ac:dyDescent="0.2">
      <c r="A6" s="221"/>
      <c r="B6" s="221"/>
      <c r="C6" s="222"/>
      <c r="D6" s="216" t="s">
        <v>19</v>
      </c>
      <c r="E6" s="217"/>
      <c r="F6" s="218"/>
      <c r="G6" s="219"/>
      <c r="H6" s="219"/>
      <c r="I6" s="219"/>
      <c r="J6" s="219"/>
      <c r="K6" s="219"/>
      <c r="L6" s="219"/>
      <c r="M6" s="219"/>
      <c r="N6" s="219"/>
      <c r="O6" s="220"/>
      <c r="P6" s="23"/>
      <c r="Q6" s="22" t="s">
        <v>13</v>
      </c>
      <c r="T6">
        <v>4</v>
      </c>
      <c r="U6">
        <v>2025</v>
      </c>
    </row>
    <row r="7" spans="1:40" ht="30" customHeight="1" thickBot="1" x14ac:dyDescent="0.25">
      <c r="A7" s="223">
        <v>2025</v>
      </c>
      <c r="B7" s="223"/>
      <c r="C7" s="153" t="s">
        <v>18</v>
      </c>
      <c r="D7" s="216" t="s">
        <v>17</v>
      </c>
      <c r="E7" s="217"/>
      <c r="F7" s="218"/>
      <c r="G7" s="219"/>
      <c r="H7" s="219"/>
      <c r="I7" s="219"/>
      <c r="J7" s="219"/>
      <c r="K7" s="219"/>
      <c r="L7" s="219"/>
      <c r="M7" s="219"/>
      <c r="N7" s="219"/>
      <c r="O7" s="220"/>
      <c r="P7" s="23"/>
      <c r="Q7" s="22" t="s">
        <v>13</v>
      </c>
      <c r="T7">
        <v>5</v>
      </c>
      <c r="U7">
        <v>2026</v>
      </c>
    </row>
    <row r="8" spans="1:40" ht="30" customHeight="1" thickBot="1" x14ac:dyDescent="0.2">
      <c r="A8" s="224">
        <v>2</v>
      </c>
      <c r="B8" s="224"/>
      <c r="C8" s="233" t="s">
        <v>16</v>
      </c>
      <c r="D8" s="216" t="s">
        <v>15</v>
      </c>
      <c r="E8" s="217"/>
      <c r="F8" s="218"/>
      <c r="G8" s="219"/>
      <c r="H8" s="219"/>
      <c r="I8" s="219"/>
      <c r="J8" s="219"/>
      <c r="K8" s="219"/>
      <c r="L8" s="219"/>
      <c r="M8" s="219"/>
      <c r="N8" s="219"/>
      <c r="O8" s="220"/>
      <c r="P8" s="23"/>
      <c r="Q8" s="22" t="s">
        <v>13</v>
      </c>
      <c r="T8">
        <v>6</v>
      </c>
      <c r="U8">
        <v>2027</v>
      </c>
    </row>
    <row r="9" spans="1:40" ht="30" customHeight="1" thickBot="1" x14ac:dyDescent="0.2">
      <c r="A9" s="224"/>
      <c r="B9" s="224"/>
      <c r="C9" s="233"/>
      <c r="D9" s="234" t="s">
        <v>14</v>
      </c>
      <c r="E9" s="235"/>
      <c r="F9" s="236"/>
      <c r="G9" s="237"/>
      <c r="H9" s="237"/>
      <c r="I9" s="237"/>
      <c r="J9" s="237"/>
      <c r="K9" s="237"/>
      <c r="L9" s="237"/>
      <c r="M9" s="237"/>
      <c r="N9" s="237"/>
      <c r="O9" s="238"/>
      <c r="P9" s="21"/>
      <c r="Q9" s="20" t="s">
        <v>13</v>
      </c>
      <c r="T9">
        <v>7</v>
      </c>
      <c r="U9">
        <v>2028</v>
      </c>
    </row>
    <row r="10" spans="1:40" ht="13.5" customHeight="1" thickTop="1" x14ac:dyDescent="0.15">
      <c r="A10" s="19"/>
      <c r="B10" s="19"/>
      <c r="C10" s="154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6"/>
      <c r="T10">
        <v>8</v>
      </c>
      <c r="U10">
        <v>2029</v>
      </c>
    </row>
    <row r="11" spans="1:40" ht="18" customHeight="1" x14ac:dyDescent="0.15">
      <c r="A11" s="54" t="s">
        <v>29</v>
      </c>
      <c r="B11" s="49" t="s">
        <v>26</v>
      </c>
      <c r="C11" s="155"/>
      <c r="D11" s="49"/>
      <c r="E11" s="49"/>
      <c r="F11" s="55" t="s">
        <v>30</v>
      </c>
      <c r="G11" s="44"/>
      <c r="H11" s="44"/>
      <c r="I11" s="44"/>
      <c r="J11" s="44"/>
      <c r="K11" s="44"/>
      <c r="L11" s="44"/>
      <c r="M11" s="44"/>
      <c r="N11" s="44"/>
      <c r="O11" s="44"/>
      <c r="P11" s="43"/>
      <c r="T11">
        <v>9</v>
      </c>
      <c r="U11">
        <v>2030</v>
      </c>
    </row>
    <row r="12" spans="1:40" ht="18" customHeight="1" x14ac:dyDescent="0.15">
      <c r="A12" s="45" t="s">
        <v>37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7"/>
      <c r="T12">
        <v>10</v>
      </c>
      <c r="U12">
        <v>2031</v>
      </c>
    </row>
    <row r="13" spans="1:40" ht="18" customHeight="1" x14ac:dyDescent="0.15">
      <c r="A13" s="42" t="s">
        <v>47</v>
      </c>
      <c r="B13" s="5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0"/>
      <c r="Q13" s="37"/>
      <c r="T13">
        <v>11</v>
      </c>
    </row>
    <row r="14" spans="1:40" ht="18" customHeight="1" x14ac:dyDescent="0.15">
      <c r="A14" s="53" t="s">
        <v>38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0"/>
      <c r="Q14" s="37"/>
      <c r="R14" s="42"/>
      <c r="S14" s="42"/>
      <c r="T14">
        <v>12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0"/>
      <c r="AH14" s="37"/>
    </row>
    <row r="15" spans="1:40" ht="18" customHeight="1" x14ac:dyDescent="0.15">
      <c r="A15" s="42" t="s">
        <v>48</v>
      </c>
      <c r="B15" s="5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0"/>
      <c r="Q15" s="37"/>
      <c r="T15">
        <v>1</v>
      </c>
      <c r="V15" s="71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</row>
    <row r="16" spans="1:40" ht="18" customHeight="1" x14ac:dyDescent="0.15">
      <c r="A16" s="53" t="s">
        <v>39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0"/>
      <c r="Q16" s="37"/>
      <c r="T16">
        <v>2</v>
      </c>
      <c r="V16" s="72"/>
      <c r="W16" s="69"/>
      <c r="X16" s="72"/>
      <c r="Y16" s="72"/>
      <c r="Z16" s="72"/>
      <c r="AA16" s="72"/>
      <c r="AB16" s="72"/>
      <c r="AC16" s="72"/>
      <c r="AD16" s="69"/>
      <c r="AE16" s="72"/>
      <c r="AF16" s="72"/>
      <c r="AG16" s="72"/>
      <c r="AH16" s="72"/>
      <c r="AI16" s="72"/>
      <c r="AJ16" s="72"/>
      <c r="AK16" s="72"/>
      <c r="AL16" s="72"/>
      <c r="AM16" s="70"/>
      <c r="AN16" s="70"/>
    </row>
    <row r="17" spans="1:40" s="27" customFormat="1" ht="18" customHeight="1" x14ac:dyDescent="0.15">
      <c r="A17" s="42" t="s">
        <v>49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1"/>
      <c r="Q17" s="38"/>
      <c r="T17" s="27">
        <v>3</v>
      </c>
      <c r="U17"/>
      <c r="V17" s="72"/>
      <c r="W17" s="69"/>
      <c r="X17" s="72"/>
      <c r="Y17" s="72"/>
      <c r="Z17" s="72"/>
      <c r="AA17" s="72"/>
      <c r="AB17" s="72"/>
      <c r="AC17" s="72"/>
      <c r="AD17" s="69"/>
      <c r="AE17" s="72"/>
      <c r="AF17" s="72"/>
      <c r="AG17" s="72"/>
      <c r="AH17" s="72"/>
      <c r="AI17" s="72"/>
      <c r="AJ17" s="72"/>
      <c r="AK17" s="72"/>
      <c r="AL17" s="72"/>
      <c r="AM17" s="73"/>
      <c r="AN17" s="73"/>
    </row>
    <row r="18" spans="1:40" s="27" customFormat="1" ht="18" customHeight="1" x14ac:dyDescent="0.15">
      <c r="A18" s="52" t="s">
        <v>40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1"/>
      <c r="Q18" s="38"/>
      <c r="U18" s="73"/>
      <c r="V18" s="72"/>
      <c r="W18" s="69"/>
      <c r="X18" s="72"/>
      <c r="Y18" s="72"/>
      <c r="Z18" s="72"/>
      <c r="AA18" s="72"/>
      <c r="AB18" s="72"/>
      <c r="AC18" s="72"/>
      <c r="AD18" s="69"/>
      <c r="AE18" s="72"/>
      <c r="AF18" s="72"/>
      <c r="AG18" s="72"/>
      <c r="AH18" s="72"/>
      <c r="AI18" s="72"/>
      <c r="AJ18" s="72"/>
      <c r="AK18" s="72"/>
      <c r="AL18" s="72"/>
      <c r="AM18" s="73"/>
      <c r="AN18" s="73"/>
    </row>
    <row r="19" spans="1:40" s="27" customFormat="1" ht="18" customHeight="1" thickBot="1" x14ac:dyDescent="0.2">
      <c r="A19" s="50" t="s">
        <v>46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1"/>
      <c r="Q19" s="38"/>
      <c r="U19" s="73"/>
      <c r="V19" s="72"/>
      <c r="W19" s="69"/>
      <c r="X19" s="72"/>
      <c r="Y19" s="72"/>
      <c r="Z19" s="72"/>
      <c r="AA19" s="72"/>
      <c r="AB19" s="72"/>
      <c r="AC19" s="72"/>
      <c r="AD19" s="69"/>
      <c r="AE19" s="72"/>
      <c r="AF19" s="72"/>
      <c r="AG19" s="72"/>
      <c r="AH19" s="72"/>
      <c r="AI19" s="72"/>
      <c r="AJ19" s="72"/>
      <c r="AK19" s="72"/>
      <c r="AL19" s="72"/>
      <c r="AM19" s="73"/>
      <c r="AN19" s="73"/>
    </row>
    <row r="20" spans="1:40" s="27" customFormat="1" ht="18" customHeight="1" x14ac:dyDescent="0.15">
      <c r="A20" s="162" t="s">
        <v>10</v>
      </c>
      <c r="B20" s="164" t="s">
        <v>9</v>
      </c>
      <c r="C20" s="166" t="s">
        <v>8</v>
      </c>
      <c r="D20" s="168" t="s">
        <v>31</v>
      </c>
      <c r="E20" s="168"/>
      <c r="F20" s="168"/>
      <c r="G20" s="168"/>
      <c r="H20" s="169"/>
      <c r="I20" s="170" t="s">
        <v>7</v>
      </c>
      <c r="J20" s="187" t="s">
        <v>27</v>
      </c>
      <c r="K20" s="189" t="s">
        <v>6</v>
      </c>
      <c r="L20" s="190"/>
      <c r="M20" s="190"/>
      <c r="N20" s="190"/>
      <c r="O20" s="190"/>
      <c r="P20" s="190"/>
      <c r="Q20" s="191"/>
      <c r="U20" s="73"/>
      <c r="V20" s="72"/>
      <c r="W20" s="69"/>
      <c r="X20" s="72"/>
      <c r="Y20" s="72"/>
      <c r="Z20" s="72"/>
      <c r="AA20" s="72"/>
      <c r="AB20" s="72"/>
      <c r="AC20" s="72"/>
      <c r="AD20" s="69"/>
      <c r="AE20" s="72"/>
      <c r="AF20" s="72"/>
      <c r="AG20" s="72"/>
      <c r="AH20" s="72"/>
      <c r="AI20" s="72"/>
      <c r="AJ20" s="72"/>
      <c r="AK20" s="72"/>
      <c r="AL20" s="72"/>
      <c r="AM20" s="73"/>
      <c r="AN20" s="73"/>
    </row>
    <row r="21" spans="1:40" s="27" customFormat="1" ht="18" customHeight="1" thickBot="1" x14ac:dyDescent="0.2">
      <c r="A21" s="163"/>
      <c r="B21" s="165"/>
      <c r="C21" s="167"/>
      <c r="D21" s="108" t="s">
        <v>5</v>
      </c>
      <c r="E21" s="109" t="s">
        <v>4</v>
      </c>
      <c r="F21" s="109" t="s">
        <v>3</v>
      </c>
      <c r="G21" s="109" t="s">
        <v>2</v>
      </c>
      <c r="H21" s="110" t="s">
        <v>1</v>
      </c>
      <c r="I21" s="171"/>
      <c r="J21" s="188"/>
      <c r="K21" s="192"/>
      <c r="L21" s="193"/>
      <c r="M21" s="193"/>
      <c r="N21" s="193"/>
      <c r="O21" s="193"/>
      <c r="P21" s="193"/>
      <c r="Q21" s="194"/>
      <c r="U21" s="73"/>
      <c r="V21" s="72"/>
      <c r="W21" s="69"/>
      <c r="X21" s="72"/>
      <c r="Y21" s="72"/>
      <c r="Z21" s="72"/>
      <c r="AA21" s="72"/>
      <c r="AB21" s="72"/>
      <c r="AC21" s="72"/>
      <c r="AD21" s="69"/>
      <c r="AE21" s="72"/>
      <c r="AF21" s="72"/>
      <c r="AG21" s="72"/>
      <c r="AH21" s="72"/>
      <c r="AI21" s="72"/>
      <c r="AJ21" s="72"/>
      <c r="AK21" s="72"/>
      <c r="AL21" s="72"/>
      <c r="AM21" s="73"/>
      <c r="AN21" s="73"/>
    </row>
    <row r="22" spans="1:40" s="27" customFormat="1" ht="21" customHeight="1" x14ac:dyDescent="0.15">
      <c r="A22" s="129" t="s">
        <v>25</v>
      </c>
      <c r="B22" s="130" t="s">
        <v>12</v>
      </c>
      <c r="C22" s="131">
        <v>82.9</v>
      </c>
      <c r="D22" s="130">
        <v>1</v>
      </c>
      <c r="E22" s="130">
        <v>1</v>
      </c>
      <c r="F22" s="130">
        <v>1</v>
      </c>
      <c r="G22" s="130">
        <v>0</v>
      </c>
      <c r="H22" s="132">
        <v>1</v>
      </c>
      <c r="I22" s="133">
        <v>4</v>
      </c>
      <c r="J22" s="150">
        <v>5600</v>
      </c>
      <c r="K22" s="225" t="s">
        <v>50</v>
      </c>
      <c r="L22" s="226"/>
      <c r="M22" s="226"/>
      <c r="N22" s="226"/>
      <c r="O22" s="226"/>
      <c r="P22" s="226"/>
      <c r="Q22" s="227"/>
      <c r="U22" s="73"/>
      <c r="V22" s="74"/>
      <c r="W22" s="74"/>
      <c r="X22" s="75"/>
      <c r="Y22" s="76"/>
      <c r="Z22" s="76"/>
      <c r="AA22" s="77"/>
      <c r="AB22" s="76"/>
      <c r="AC22" s="76"/>
      <c r="AD22" s="78"/>
      <c r="AE22" s="79"/>
      <c r="AF22" s="79"/>
      <c r="AG22" s="79"/>
      <c r="AH22" s="79"/>
      <c r="AI22" s="79"/>
      <c r="AJ22" s="79"/>
      <c r="AK22" s="79"/>
      <c r="AL22" s="79"/>
      <c r="AM22" s="73"/>
      <c r="AN22" s="73"/>
    </row>
    <row r="23" spans="1:40" s="27" customFormat="1" ht="21" customHeight="1" thickBot="1" x14ac:dyDescent="0.2">
      <c r="A23" s="134" t="s">
        <v>25</v>
      </c>
      <c r="B23" s="135" t="s">
        <v>11</v>
      </c>
      <c r="C23" s="136">
        <v>82.7</v>
      </c>
      <c r="D23" s="135">
        <v>0</v>
      </c>
      <c r="E23" s="135">
        <v>0</v>
      </c>
      <c r="F23" s="135">
        <v>2</v>
      </c>
      <c r="G23" s="135">
        <v>0</v>
      </c>
      <c r="H23" s="137">
        <v>1</v>
      </c>
      <c r="I23" s="138">
        <v>3</v>
      </c>
      <c r="J23" s="151">
        <v>7200</v>
      </c>
      <c r="K23" s="228" t="s">
        <v>51</v>
      </c>
      <c r="L23" s="229"/>
      <c r="M23" s="229"/>
      <c r="N23" s="229"/>
      <c r="O23" s="229"/>
      <c r="P23" s="229"/>
      <c r="Q23" s="230"/>
      <c r="U23" s="73"/>
      <c r="V23" s="74"/>
      <c r="W23" s="74"/>
      <c r="X23" s="75"/>
      <c r="Y23" s="76"/>
      <c r="Z23" s="76"/>
      <c r="AA23" s="77"/>
      <c r="AB23" s="76"/>
      <c r="AC23" s="76"/>
      <c r="AD23" s="78"/>
      <c r="AE23" s="79"/>
      <c r="AF23" s="79"/>
      <c r="AG23" s="79"/>
      <c r="AH23" s="79"/>
      <c r="AI23" s="79"/>
      <c r="AJ23" s="79"/>
      <c r="AK23" s="79"/>
      <c r="AL23" s="79"/>
      <c r="AM23" s="73"/>
      <c r="AN23" s="73"/>
    </row>
    <row r="24" spans="1:40" s="27" customFormat="1" ht="30" customHeight="1" thickTop="1" x14ac:dyDescent="0.15">
      <c r="A24" s="103">
        <v>1</v>
      </c>
      <c r="B24" s="104">
        <f>DATE($A$7,$A$8,A24)</f>
        <v>45689</v>
      </c>
      <c r="C24" s="243"/>
      <c r="D24" s="93"/>
      <c r="E24" s="93"/>
      <c r="F24" s="93"/>
      <c r="G24" s="93"/>
      <c r="H24" s="94"/>
      <c r="I24" s="99">
        <f t="shared" ref="I24:I33" si="0">SUM(D24:H24)</f>
        <v>0</v>
      </c>
      <c r="J24" s="244"/>
      <c r="K24" s="180"/>
      <c r="L24" s="181"/>
      <c r="M24" s="181"/>
      <c r="N24" s="181"/>
      <c r="O24" s="181"/>
      <c r="P24" s="181"/>
      <c r="Q24" s="182"/>
      <c r="R24" s="35"/>
      <c r="U24" s="73"/>
      <c r="V24" s="74"/>
      <c r="W24" s="74"/>
      <c r="X24" s="75"/>
      <c r="Y24" s="76"/>
      <c r="Z24" s="76"/>
      <c r="AA24" s="76"/>
      <c r="AB24" s="76"/>
      <c r="AC24" s="76"/>
      <c r="AD24" s="78"/>
      <c r="AE24" s="79"/>
      <c r="AF24" s="79"/>
      <c r="AG24" s="79"/>
      <c r="AH24" s="79"/>
      <c r="AI24" s="15"/>
      <c r="AJ24" s="15"/>
      <c r="AK24" s="15"/>
      <c r="AL24" s="15"/>
    </row>
    <row r="25" spans="1:40" s="27" customFormat="1" ht="30" customHeight="1" x14ac:dyDescent="0.15">
      <c r="A25" s="103">
        <v>2</v>
      </c>
      <c r="B25" s="104">
        <f t="shared" ref="B25:B33" si="1">DATE($A$7,$A$8,A25)</f>
        <v>45690</v>
      </c>
      <c r="C25" s="242"/>
      <c r="D25" s="97"/>
      <c r="E25" s="97"/>
      <c r="F25" s="97"/>
      <c r="G25" s="97"/>
      <c r="H25" s="98"/>
      <c r="I25" s="99">
        <f t="shared" si="0"/>
        <v>0</v>
      </c>
      <c r="J25" s="245"/>
      <c r="K25" s="175"/>
      <c r="L25" s="176"/>
      <c r="M25" s="176"/>
      <c r="N25" s="176"/>
      <c r="O25" s="176"/>
      <c r="P25" s="176"/>
      <c r="Q25" s="177"/>
      <c r="U25" s="73"/>
      <c r="V25" s="31"/>
      <c r="W25" s="31"/>
      <c r="X25" s="31"/>
      <c r="Y25" s="71"/>
      <c r="Z25" s="71"/>
      <c r="AA25" s="71"/>
      <c r="AB25" s="71"/>
      <c r="AC25" s="71"/>
      <c r="AD25" s="80"/>
      <c r="AE25" s="67"/>
      <c r="AF25" s="67"/>
      <c r="AG25" s="67"/>
      <c r="AH25" s="67"/>
      <c r="AI25" s="39"/>
      <c r="AJ25" s="36"/>
    </row>
    <row r="26" spans="1:40" s="27" customFormat="1" ht="30" customHeight="1" x14ac:dyDescent="0.15">
      <c r="A26" s="103">
        <v>3</v>
      </c>
      <c r="B26" s="104">
        <f t="shared" si="1"/>
        <v>45691</v>
      </c>
      <c r="C26" s="243"/>
      <c r="D26" s="95"/>
      <c r="E26" s="95"/>
      <c r="F26" s="95"/>
      <c r="G26" s="95"/>
      <c r="H26" s="94"/>
      <c r="I26" s="99">
        <f t="shared" si="0"/>
        <v>0</v>
      </c>
      <c r="J26" s="244"/>
      <c r="K26" s="172"/>
      <c r="L26" s="173"/>
      <c r="M26" s="173"/>
      <c r="N26" s="173"/>
      <c r="O26" s="173"/>
      <c r="P26" s="173"/>
      <c r="Q26" s="174"/>
      <c r="U26" s="73"/>
      <c r="V26" s="31"/>
      <c r="W26" s="31"/>
      <c r="X26" s="31"/>
      <c r="Y26" s="71"/>
      <c r="Z26" s="71"/>
      <c r="AA26" s="71"/>
      <c r="AB26" s="71"/>
      <c r="AC26" s="71"/>
      <c r="AD26" s="80"/>
      <c r="AE26" s="67"/>
      <c r="AF26" s="67"/>
      <c r="AG26" s="67"/>
      <c r="AH26" s="67"/>
      <c r="AI26" s="39"/>
      <c r="AJ26" s="36"/>
    </row>
    <row r="27" spans="1:40" s="27" customFormat="1" ht="30" customHeight="1" x14ac:dyDescent="0.15">
      <c r="A27" s="103">
        <v>4</v>
      </c>
      <c r="B27" s="104">
        <f t="shared" si="1"/>
        <v>45692</v>
      </c>
      <c r="C27" s="242"/>
      <c r="D27" s="96"/>
      <c r="E27" s="96"/>
      <c r="F27" s="96"/>
      <c r="G27" s="96"/>
      <c r="H27" s="98"/>
      <c r="I27" s="99">
        <f t="shared" si="0"/>
        <v>0</v>
      </c>
      <c r="J27" s="245"/>
      <c r="K27" s="175"/>
      <c r="L27" s="176"/>
      <c r="M27" s="176"/>
      <c r="N27" s="176"/>
      <c r="O27" s="176"/>
      <c r="P27" s="176"/>
      <c r="Q27" s="177"/>
    </row>
    <row r="28" spans="1:40" ht="30" customHeight="1" x14ac:dyDescent="0.15">
      <c r="A28" s="103">
        <v>5</v>
      </c>
      <c r="B28" s="104">
        <f t="shared" si="1"/>
        <v>45693</v>
      </c>
      <c r="C28" s="243"/>
      <c r="D28" s="95"/>
      <c r="E28" s="95"/>
      <c r="F28" s="95"/>
      <c r="G28" s="95"/>
      <c r="H28" s="94"/>
      <c r="I28" s="99">
        <f t="shared" si="0"/>
        <v>0</v>
      </c>
      <c r="J28" s="244"/>
      <c r="K28" s="172"/>
      <c r="L28" s="173"/>
      <c r="M28" s="173"/>
      <c r="N28" s="173"/>
      <c r="O28" s="173"/>
      <c r="P28" s="173"/>
      <c r="Q28" s="174"/>
      <c r="S28" s="28"/>
    </row>
    <row r="29" spans="1:40" ht="30" customHeight="1" x14ac:dyDescent="0.15">
      <c r="A29" s="103">
        <v>6</v>
      </c>
      <c r="B29" s="104">
        <f t="shared" si="1"/>
        <v>45694</v>
      </c>
      <c r="C29" s="242"/>
      <c r="D29" s="96"/>
      <c r="E29" s="96"/>
      <c r="F29" s="96"/>
      <c r="G29" s="96"/>
      <c r="H29" s="98"/>
      <c r="I29" s="99">
        <f t="shared" si="0"/>
        <v>0</v>
      </c>
      <c r="J29" s="245"/>
      <c r="K29" s="175"/>
      <c r="L29" s="176"/>
      <c r="M29" s="176"/>
      <c r="N29" s="176"/>
      <c r="O29" s="176"/>
      <c r="P29" s="176"/>
      <c r="Q29" s="177"/>
      <c r="S29" s="29"/>
    </row>
    <row r="30" spans="1:40" ht="30" customHeight="1" x14ac:dyDescent="0.15">
      <c r="A30" s="103">
        <v>7</v>
      </c>
      <c r="B30" s="104">
        <f t="shared" si="1"/>
        <v>45695</v>
      </c>
      <c r="C30" s="243"/>
      <c r="D30" s="95"/>
      <c r="E30" s="95"/>
      <c r="F30" s="95"/>
      <c r="G30" s="95"/>
      <c r="H30" s="94"/>
      <c r="I30" s="99">
        <f t="shared" si="0"/>
        <v>0</v>
      </c>
      <c r="J30" s="244"/>
      <c r="K30" s="172"/>
      <c r="L30" s="173"/>
      <c r="M30" s="173"/>
      <c r="N30" s="173"/>
      <c r="O30" s="173"/>
      <c r="P30" s="173"/>
      <c r="Q30" s="174"/>
    </row>
    <row r="31" spans="1:40" ht="30" customHeight="1" x14ac:dyDescent="0.15">
      <c r="A31" s="103">
        <v>8</v>
      </c>
      <c r="B31" s="104">
        <f t="shared" si="1"/>
        <v>45696</v>
      </c>
      <c r="C31" s="242"/>
      <c r="D31" s="96"/>
      <c r="E31" s="96"/>
      <c r="F31" s="96"/>
      <c r="G31" s="96"/>
      <c r="H31" s="98"/>
      <c r="I31" s="99">
        <f t="shared" si="0"/>
        <v>0</v>
      </c>
      <c r="J31" s="245"/>
      <c r="K31" s="175"/>
      <c r="L31" s="176"/>
      <c r="M31" s="176"/>
      <c r="N31" s="176"/>
      <c r="O31" s="176"/>
      <c r="P31" s="176"/>
      <c r="Q31" s="177"/>
    </row>
    <row r="32" spans="1:40" ht="30" customHeight="1" x14ac:dyDescent="0.45">
      <c r="A32" s="103">
        <v>9</v>
      </c>
      <c r="B32" s="104">
        <f t="shared" si="1"/>
        <v>45697</v>
      </c>
      <c r="C32" s="243"/>
      <c r="D32" s="95"/>
      <c r="E32" s="95"/>
      <c r="F32" s="95"/>
      <c r="G32" s="95"/>
      <c r="H32" s="94"/>
      <c r="I32" s="99">
        <f t="shared" si="0"/>
        <v>0</v>
      </c>
      <c r="J32" s="244"/>
      <c r="K32" s="172"/>
      <c r="L32" s="173"/>
      <c r="M32" s="173"/>
      <c r="N32" s="173"/>
      <c r="O32" s="173"/>
      <c r="P32" s="173"/>
      <c r="Q32" s="174"/>
      <c r="R32" s="4"/>
    </row>
    <row r="33" spans="1:38" ht="30" customHeight="1" thickBot="1" x14ac:dyDescent="0.5">
      <c r="A33" s="105">
        <v>10</v>
      </c>
      <c r="B33" s="104">
        <f t="shared" si="1"/>
        <v>45698</v>
      </c>
      <c r="C33" s="242"/>
      <c r="D33" s="97"/>
      <c r="E33" s="97"/>
      <c r="F33" s="97"/>
      <c r="G33" s="97"/>
      <c r="H33" s="98"/>
      <c r="I33" s="100">
        <f t="shared" si="0"/>
        <v>0</v>
      </c>
      <c r="J33" s="245"/>
      <c r="K33" s="195"/>
      <c r="L33" s="196"/>
      <c r="M33" s="196"/>
      <c r="N33" s="196"/>
      <c r="O33" s="196"/>
      <c r="P33" s="196"/>
      <c r="Q33" s="197"/>
      <c r="R33" s="4"/>
    </row>
    <row r="34" spans="1:38" ht="30" customHeight="1" thickTop="1" thickBot="1" x14ac:dyDescent="0.2">
      <c r="A34" s="106" t="s">
        <v>0</v>
      </c>
      <c r="B34" s="107"/>
      <c r="C34" s="156"/>
      <c r="D34" s="101">
        <f>SUM(D24:D33)</f>
        <v>0</v>
      </c>
      <c r="E34" s="101">
        <f t="shared" ref="E34:H34" si="2">SUM(E24:E33)</f>
        <v>0</v>
      </c>
      <c r="F34" s="101">
        <f t="shared" si="2"/>
        <v>0</v>
      </c>
      <c r="G34" s="101">
        <f t="shared" si="2"/>
        <v>0</v>
      </c>
      <c r="H34" s="102">
        <f t="shared" si="2"/>
        <v>0</v>
      </c>
      <c r="I34" s="126">
        <f>SUM(D34:H34)</f>
        <v>0</v>
      </c>
      <c r="J34" s="141"/>
      <c r="K34" s="198" t="s">
        <v>24</v>
      </c>
      <c r="L34" s="198"/>
      <c r="M34" s="119">
        <f>COUNTIF(I24:I33,"&gt;2.9")</f>
        <v>0</v>
      </c>
      <c r="N34" s="199" t="s">
        <v>41</v>
      </c>
      <c r="O34" s="199"/>
      <c r="P34" s="199"/>
      <c r="Q34" s="199"/>
      <c r="R34" s="5"/>
    </row>
    <row r="35" spans="1:38" ht="45.75" customHeight="1" thickBot="1" x14ac:dyDescent="0.2">
      <c r="A35" s="65"/>
      <c r="B35" s="65"/>
      <c r="C35" s="157"/>
      <c r="D35" s="64"/>
      <c r="E35" s="64"/>
      <c r="F35" s="64"/>
      <c r="G35" s="64"/>
      <c r="H35" s="64"/>
      <c r="I35" s="66"/>
      <c r="J35" s="142"/>
      <c r="K35" s="139"/>
      <c r="L35" s="139"/>
      <c r="M35" s="58"/>
      <c r="N35" s="140"/>
      <c r="O35" s="140"/>
      <c r="P35" s="140"/>
      <c r="Q35" s="140"/>
      <c r="R35" s="5"/>
    </row>
    <row r="36" spans="1:38" ht="17.25" customHeight="1" x14ac:dyDescent="0.15">
      <c r="A36" s="162" t="s">
        <v>10</v>
      </c>
      <c r="B36" s="164" t="s">
        <v>9</v>
      </c>
      <c r="C36" s="166" t="s">
        <v>8</v>
      </c>
      <c r="D36" s="186" t="s">
        <v>31</v>
      </c>
      <c r="E36" s="168"/>
      <c r="F36" s="168"/>
      <c r="G36" s="168"/>
      <c r="H36" s="169"/>
      <c r="I36" s="170" t="s">
        <v>7</v>
      </c>
      <c r="J36" s="187" t="s">
        <v>27</v>
      </c>
      <c r="K36" s="189" t="s">
        <v>28</v>
      </c>
      <c r="L36" s="190"/>
      <c r="M36" s="190"/>
      <c r="N36" s="190"/>
      <c r="O36" s="190"/>
      <c r="P36" s="190"/>
      <c r="Q36" s="191"/>
      <c r="R36" s="5"/>
    </row>
    <row r="37" spans="1:38" ht="17.25" customHeight="1" thickBot="1" x14ac:dyDescent="0.2">
      <c r="A37" s="163"/>
      <c r="B37" s="165"/>
      <c r="C37" s="167"/>
      <c r="D37" s="109" t="s">
        <v>5</v>
      </c>
      <c r="E37" s="109" t="s">
        <v>4</v>
      </c>
      <c r="F37" s="109" t="s">
        <v>3</v>
      </c>
      <c r="G37" s="109" t="s">
        <v>2</v>
      </c>
      <c r="H37" s="110" t="s">
        <v>1</v>
      </c>
      <c r="I37" s="171"/>
      <c r="J37" s="188"/>
      <c r="K37" s="192"/>
      <c r="L37" s="193"/>
      <c r="M37" s="193"/>
      <c r="N37" s="193"/>
      <c r="O37" s="193"/>
      <c r="P37" s="193"/>
      <c r="Q37" s="194"/>
      <c r="R37" s="5"/>
    </row>
    <row r="38" spans="1:38" ht="30" customHeight="1" x14ac:dyDescent="0.15">
      <c r="A38" s="103">
        <v>11</v>
      </c>
      <c r="B38" s="104">
        <f>DATE($A$7,$A$8,A38)</f>
        <v>45699</v>
      </c>
      <c r="C38" s="243"/>
      <c r="D38" s="95"/>
      <c r="E38" s="95"/>
      <c r="F38" s="95"/>
      <c r="G38" s="95"/>
      <c r="H38" s="94"/>
      <c r="I38" s="99">
        <f>SUM(D38:H38)</f>
        <v>0</v>
      </c>
      <c r="J38" s="244"/>
      <c r="K38" s="239"/>
      <c r="L38" s="240"/>
      <c r="M38" s="240"/>
      <c r="N38" s="240"/>
      <c r="O38" s="240"/>
      <c r="P38" s="240"/>
      <c r="Q38" s="241"/>
      <c r="R38" s="5"/>
    </row>
    <row r="39" spans="1:38" ht="30" customHeight="1" x14ac:dyDescent="0.15">
      <c r="A39" s="103">
        <v>12</v>
      </c>
      <c r="B39" s="104">
        <f t="shared" ref="B39:B47" si="3">DATE($A$7,$A$8,A39)</f>
        <v>45700</v>
      </c>
      <c r="C39" s="242"/>
      <c r="D39" s="96"/>
      <c r="E39" s="96"/>
      <c r="F39" s="96"/>
      <c r="G39" s="96"/>
      <c r="H39" s="98"/>
      <c r="I39" s="99">
        <f t="shared" ref="I39:I47" si="4">SUM(D39:H39)</f>
        <v>0</v>
      </c>
      <c r="J39" s="245"/>
      <c r="K39" s="175"/>
      <c r="L39" s="176"/>
      <c r="M39" s="176"/>
      <c r="N39" s="176"/>
      <c r="O39" s="176"/>
      <c r="P39" s="176"/>
      <c r="Q39" s="177"/>
      <c r="R39" s="5"/>
    </row>
    <row r="40" spans="1:38" ht="30" customHeight="1" x14ac:dyDescent="0.45">
      <c r="A40" s="103">
        <v>13</v>
      </c>
      <c r="B40" s="104">
        <f t="shared" si="3"/>
        <v>45701</v>
      </c>
      <c r="C40" s="243"/>
      <c r="D40" s="95"/>
      <c r="E40" s="95"/>
      <c r="F40" s="95"/>
      <c r="G40" s="95"/>
      <c r="H40" s="94"/>
      <c r="I40" s="99">
        <f t="shared" si="4"/>
        <v>0</v>
      </c>
      <c r="J40" s="244"/>
      <c r="K40" s="172"/>
      <c r="L40" s="173"/>
      <c r="M40" s="173"/>
      <c r="N40" s="173"/>
      <c r="O40" s="173"/>
      <c r="P40" s="173"/>
      <c r="Q40" s="174"/>
      <c r="R40" s="4"/>
    </row>
    <row r="41" spans="1:38" ht="30" customHeight="1" x14ac:dyDescent="0.15">
      <c r="A41" s="103">
        <v>14</v>
      </c>
      <c r="B41" s="104">
        <f t="shared" si="3"/>
        <v>45702</v>
      </c>
      <c r="C41" s="242"/>
      <c r="D41" s="96"/>
      <c r="E41" s="96"/>
      <c r="F41" s="96"/>
      <c r="G41" s="96"/>
      <c r="H41" s="98"/>
      <c r="I41" s="99">
        <f t="shared" si="4"/>
        <v>0</v>
      </c>
      <c r="J41" s="245"/>
      <c r="K41" s="175"/>
      <c r="L41" s="176"/>
      <c r="M41" s="176"/>
      <c r="N41" s="176"/>
      <c r="O41" s="176"/>
      <c r="P41" s="176"/>
      <c r="Q41" s="177"/>
      <c r="R41" s="5"/>
      <c r="T41" s="14"/>
      <c r="U41" s="14"/>
      <c r="V41" s="14"/>
    </row>
    <row r="42" spans="1:38" ht="30" customHeight="1" x14ac:dyDescent="0.15">
      <c r="A42" s="103">
        <v>15</v>
      </c>
      <c r="B42" s="104">
        <f t="shared" si="3"/>
        <v>45703</v>
      </c>
      <c r="C42" s="243"/>
      <c r="D42" s="95"/>
      <c r="E42" s="95"/>
      <c r="F42" s="95"/>
      <c r="G42" s="95"/>
      <c r="H42" s="94"/>
      <c r="I42" s="99">
        <f t="shared" si="4"/>
        <v>0</v>
      </c>
      <c r="J42" s="244"/>
      <c r="K42" s="172"/>
      <c r="L42" s="173"/>
      <c r="M42" s="173"/>
      <c r="N42" s="173"/>
      <c r="O42" s="173"/>
      <c r="P42" s="173"/>
      <c r="Q42" s="174"/>
      <c r="R42" s="5"/>
      <c r="T42" s="14"/>
      <c r="U42" s="14"/>
      <c r="V42" s="14"/>
    </row>
    <row r="43" spans="1:38" ht="30" customHeight="1" x14ac:dyDescent="0.45">
      <c r="A43" s="103">
        <v>16</v>
      </c>
      <c r="B43" s="104">
        <f t="shared" si="3"/>
        <v>45704</v>
      </c>
      <c r="C43" s="242"/>
      <c r="D43" s="96"/>
      <c r="E43" s="96"/>
      <c r="F43" s="96"/>
      <c r="G43" s="97"/>
      <c r="H43" s="98"/>
      <c r="I43" s="99">
        <f t="shared" si="4"/>
        <v>0</v>
      </c>
      <c r="J43" s="245"/>
      <c r="K43" s="175"/>
      <c r="L43" s="176"/>
      <c r="M43" s="176"/>
      <c r="N43" s="176"/>
      <c r="O43" s="176"/>
      <c r="P43" s="176"/>
      <c r="Q43" s="177"/>
      <c r="R43" s="4"/>
      <c r="S43" s="4"/>
      <c r="T43" s="14"/>
      <c r="U43" s="14"/>
      <c r="V43" s="14"/>
    </row>
    <row r="44" spans="1:38" ht="30" customHeight="1" x14ac:dyDescent="0.45">
      <c r="A44" s="103">
        <v>17</v>
      </c>
      <c r="B44" s="104">
        <f t="shared" si="3"/>
        <v>45705</v>
      </c>
      <c r="C44" s="243"/>
      <c r="D44" s="95"/>
      <c r="E44" s="95"/>
      <c r="F44" s="95"/>
      <c r="G44" s="95"/>
      <c r="H44" s="94"/>
      <c r="I44" s="99">
        <f t="shared" si="4"/>
        <v>0</v>
      </c>
      <c r="J44" s="244"/>
      <c r="K44" s="172"/>
      <c r="L44" s="173"/>
      <c r="M44" s="173"/>
      <c r="N44" s="173"/>
      <c r="O44" s="173"/>
      <c r="P44" s="173"/>
      <c r="Q44" s="174"/>
      <c r="R44" s="4"/>
      <c r="S44" s="4"/>
      <c r="T44" s="14"/>
      <c r="U44" s="14"/>
      <c r="V44" s="14"/>
    </row>
    <row r="45" spans="1:38" ht="30" customHeight="1" x14ac:dyDescent="0.15">
      <c r="A45" s="103">
        <v>18</v>
      </c>
      <c r="B45" s="104">
        <f t="shared" si="3"/>
        <v>45706</v>
      </c>
      <c r="C45" s="242"/>
      <c r="D45" s="96"/>
      <c r="E45" s="96"/>
      <c r="F45" s="96"/>
      <c r="G45" s="96"/>
      <c r="H45" s="98"/>
      <c r="I45" s="99">
        <f t="shared" si="4"/>
        <v>0</v>
      </c>
      <c r="J45" s="245"/>
      <c r="K45" s="175"/>
      <c r="L45" s="176"/>
      <c r="M45" s="176"/>
      <c r="N45" s="176"/>
      <c r="O45" s="176"/>
      <c r="P45" s="176"/>
      <c r="Q45" s="177"/>
      <c r="R45" s="5"/>
      <c r="T45" s="14"/>
      <c r="U45" s="14"/>
      <c r="V45" s="14"/>
    </row>
    <row r="46" spans="1:38" ht="30" customHeight="1" x14ac:dyDescent="0.15">
      <c r="A46" s="103">
        <v>19</v>
      </c>
      <c r="B46" s="104">
        <f t="shared" si="3"/>
        <v>45707</v>
      </c>
      <c r="C46" s="243"/>
      <c r="D46" s="95"/>
      <c r="E46" s="95"/>
      <c r="F46" s="95"/>
      <c r="G46" s="95"/>
      <c r="H46" s="94"/>
      <c r="I46" s="99">
        <f t="shared" si="4"/>
        <v>0</v>
      </c>
      <c r="J46" s="244"/>
      <c r="K46" s="172"/>
      <c r="L46" s="173"/>
      <c r="M46" s="173"/>
      <c r="N46" s="173"/>
      <c r="O46" s="173"/>
      <c r="P46" s="173"/>
      <c r="Q46" s="174"/>
      <c r="R46" s="39"/>
      <c r="U46" s="14"/>
      <c r="V46" s="14"/>
      <c r="W46" s="14"/>
    </row>
    <row r="47" spans="1:38" s="8" customFormat="1" ht="30" customHeight="1" thickBot="1" x14ac:dyDescent="0.5">
      <c r="A47" s="105">
        <v>20</v>
      </c>
      <c r="B47" s="104">
        <f t="shared" si="3"/>
        <v>45708</v>
      </c>
      <c r="C47" s="242"/>
      <c r="D47" s="97"/>
      <c r="E47" s="97"/>
      <c r="F47" s="97"/>
      <c r="G47" s="97"/>
      <c r="H47" s="98"/>
      <c r="I47" s="100">
        <f t="shared" si="4"/>
        <v>0</v>
      </c>
      <c r="J47" s="245"/>
      <c r="K47" s="195"/>
      <c r="L47" s="196"/>
      <c r="M47" s="196"/>
      <c r="N47" s="196"/>
      <c r="O47" s="196"/>
      <c r="P47" s="196"/>
      <c r="Q47" s="197"/>
      <c r="S47" s="4"/>
    </row>
    <row r="48" spans="1:38" ht="30" customHeight="1" thickTop="1" thickBot="1" x14ac:dyDescent="0.2">
      <c r="A48" s="111" t="s">
        <v>0</v>
      </c>
      <c r="B48" s="112"/>
      <c r="C48" s="158"/>
      <c r="D48" s="113">
        <f>SUM(D38:D47)</f>
        <v>0</v>
      </c>
      <c r="E48" s="113">
        <f t="shared" ref="E48:H48" si="5">SUM(E38:E47)</f>
        <v>0</v>
      </c>
      <c r="F48" s="113">
        <f t="shared" si="5"/>
        <v>0</v>
      </c>
      <c r="G48" s="113">
        <f t="shared" si="5"/>
        <v>0</v>
      </c>
      <c r="H48" s="114">
        <f t="shared" si="5"/>
        <v>0</v>
      </c>
      <c r="I48" s="127">
        <f>SUM(D48:H48)</f>
        <v>0</v>
      </c>
      <c r="J48" s="141"/>
      <c r="K48" s="198" t="s">
        <v>24</v>
      </c>
      <c r="L48" s="198"/>
      <c r="M48" s="119">
        <f>COUNTIF(I38:I47,"&gt;2.9")</f>
        <v>0</v>
      </c>
      <c r="N48" s="199" t="s">
        <v>41</v>
      </c>
      <c r="O48" s="199"/>
      <c r="P48" s="199"/>
      <c r="Q48" s="199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</row>
    <row r="49" spans="1:38" ht="12" customHeight="1" thickBot="1" x14ac:dyDescent="0.2">
      <c r="A49" s="12"/>
      <c r="B49" s="11"/>
      <c r="C49" s="159"/>
      <c r="D49" s="10"/>
      <c r="E49" s="10"/>
      <c r="F49" s="10"/>
      <c r="G49" s="10"/>
      <c r="H49" s="10"/>
      <c r="I49" s="10"/>
      <c r="J49" s="9"/>
      <c r="K49" s="9"/>
      <c r="L49" s="9"/>
      <c r="M49" s="9"/>
      <c r="N49" s="9"/>
      <c r="O49" s="9"/>
      <c r="P49" s="9"/>
      <c r="Q49" s="9"/>
      <c r="R49" s="5"/>
      <c r="T49" s="70"/>
      <c r="U49" s="202"/>
      <c r="V49" s="200"/>
      <c r="W49" s="202"/>
      <c r="X49" s="202"/>
      <c r="Y49" s="202"/>
      <c r="Z49" s="202"/>
      <c r="AA49" s="202"/>
      <c r="AB49" s="202"/>
      <c r="AC49" s="200"/>
      <c r="AD49" s="202"/>
      <c r="AE49" s="202"/>
      <c r="AF49" s="202"/>
      <c r="AG49" s="202"/>
      <c r="AH49" s="202"/>
      <c r="AI49" s="202"/>
      <c r="AJ49" s="202"/>
      <c r="AK49" s="202"/>
      <c r="AL49" s="70"/>
    </row>
    <row r="50" spans="1:38" ht="17.25" customHeight="1" x14ac:dyDescent="0.15">
      <c r="A50" s="162" t="s">
        <v>10</v>
      </c>
      <c r="B50" s="164" t="s">
        <v>9</v>
      </c>
      <c r="C50" s="166" t="s">
        <v>8</v>
      </c>
      <c r="D50" s="168" t="s">
        <v>31</v>
      </c>
      <c r="E50" s="168"/>
      <c r="F50" s="168"/>
      <c r="G50" s="168"/>
      <c r="H50" s="169"/>
      <c r="I50" s="170" t="s">
        <v>7</v>
      </c>
      <c r="J50" s="187" t="s">
        <v>27</v>
      </c>
      <c r="K50" s="189" t="s">
        <v>6</v>
      </c>
      <c r="L50" s="190"/>
      <c r="M50" s="190"/>
      <c r="N50" s="190"/>
      <c r="O50" s="190"/>
      <c r="P50" s="190"/>
      <c r="Q50" s="191"/>
      <c r="R50" s="5"/>
      <c r="T50" s="70"/>
      <c r="U50" s="202"/>
      <c r="V50" s="200"/>
      <c r="W50" s="202"/>
      <c r="X50" s="72"/>
      <c r="Y50" s="72"/>
      <c r="Z50" s="72"/>
      <c r="AA50" s="72"/>
      <c r="AB50" s="72"/>
      <c r="AC50" s="200"/>
      <c r="AD50" s="202"/>
      <c r="AE50" s="202"/>
      <c r="AF50" s="202"/>
      <c r="AG50" s="202"/>
      <c r="AH50" s="202"/>
      <c r="AI50" s="202"/>
      <c r="AJ50" s="202"/>
      <c r="AK50" s="202"/>
      <c r="AL50" s="70"/>
    </row>
    <row r="51" spans="1:38" ht="17.25" customHeight="1" thickBot="1" x14ac:dyDescent="0.2">
      <c r="A51" s="163"/>
      <c r="B51" s="165"/>
      <c r="C51" s="167"/>
      <c r="D51" s="108" t="s">
        <v>5</v>
      </c>
      <c r="E51" s="109" t="s">
        <v>4</v>
      </c>
      <c r="F51" s="109" t="s">
        <v>3</v>
      </c>
      <c r="G51" s="109" t="s">
        <v>2</v>
      </c>
      <c r="H51" s="110" t="s">
        <v>1</v>
      </c>
      <c r="I51" s="171"/>
      <c r="J51" s="188"/>
      <c r="K51" s="192"/>
      <c r="L51" s="193"/>
      <c r="M51" s="193"/>
      <c r="N51" s="193"/>
      <c r="O51" s="193"/>
      <c r="P51" s="193"/>
      <c r="Q51" s="194"/>
      <c r="R51" s="5"/>
      <c r="T51" s="70"/>
      <c r="U51" s="72"/>
      <c r="V51" s="81"/>
      <c r="W51" s="6"/>
      <c r="X51" s="6"/>
      <c r="Y51" s="6"/>
      <c r="Z51" s="6"/>
      <c r="AA51" s="6"/>
      <c r="AB51" s="6"/>
      <c r="AC51" s="6"/>
      <c r="AD51" s="200"/>
      <c r="AE51" s="200"/>
      <c r="AF51" s="200"/>
      <c r="AG51" s="200"/>
      <c r="AH51" s="200"/>
      <c r="AI51" s="200"/>
      <c r="AJ51" s="200"/>
      <c r="AK51" s="200"/>
      <c r="AL51" s="70"/>
    </row>
    <row r="52" spans="1:38" ht="30" customHeight="1" x14ac:dyDescent="0.15">
      <c r="A52" s="103">
        <v>21</v>
      </c>
      <c r="B52" s="104">
        <f>DATE($A$7,$A$8,A52)</f>
        <v>45709</v>
      </c>
      <c r="C52" s="243"/>
      <c r="D52" s="95"/>
      <c r="E52" s="95"/>
      <c r="F52" s="95"/>
      <c r="G52" s="95"/>
      <c r="H52" s="94"/>
      <c r="I52" s="99">
        <f>SUM(D52:H52)</f>
        <v>0</v>
      </c>
      <c r="J52" s="244"/>
      <c r="K52" s="180"/>
      <c r="L52" s="181"/>
      <c r="M52" s="181"/>
      <c r="N52" s="181"/>
      <c r="O52" s="181"/>
      <c r="P52" s="181"/>
      <c r="Q52" s="182"/>
      <c r="R52" s="5"/>
      <c r="T52" s="70"/>
      <c r="U52" s="72"/>
      <c r="V52" s="85"/>
      <c r="W52" s="6"/>
      <c r="X52" s="6"/>
      <c r="Y52" s="6"/>
      <c r="Z52" s="6"/>
      <c r="AA52" s="6"/>
      <c r="AB52" s="6"/>
      <c r="AC52" s="6"/>
      <c r="AD52" s="200"/>
      <c r="AE52" s="200"/>
      <c r="AF52" s="200"/>
      <c r="AG52" s="200"/>
      <c r="AH52" s="200"/>
      <c r="AI52" s="200"/>
      <c r="AJ52" s="200"/>
      <c r="AK52" s="200"/>
      <c r="AL52" s="70"/>
    </row>
    <row r="53" spans="1:38" ht="30" customHeight="1" x14ac:dyDescent="0.15">
      <c r="A53" s="103">
        <v>22</v>
      </c>
      <c r="B53" s="104">
        <f t="shared" ref="B53:B59" si="6">DATE($A$7,$A$8,A53)</f>
        <v>45710</v>
      </c>
      <c r="C53" s="242"/>
      <c r="D53" s="96"/>
      <c r="E53" s="96"/>
      <c r="F53" s="96"/>
      <c r="G53" s="96"/>
      <c r="H53" s="98"/>
      <c r="I53" s="99">
        <f t="shared" ref="I53:I61" si="7">SUM(D53:H53)</f>
        <v>0</v>
      </c>
      <c r="J53" s="245"/>
      <c r="K53" s="175"/>
      <c r="L53" s="176"/>
      <c r="M53" s="176"/>
      <c r="N53" s="176"/>
      <c r="O53" s="176"/>
      <c r="P53" s="176"/>
      <c r="Q53" s="177"/>
      <c r="R53" s="5"/>
      <c r="T53" s="70"/>
      <c r="U53" s="72"/>
      <c r="V53" s="81"/>
      <c r="W53" s="6"/>
      <c r="X53" s="6"/>
      <c r="Y53" s="6"/>
      <c r="Z53" s="6"/>
      <c r="AA53" s="6"/>
      <c r="AB53" s="6"/>
      <c r="AC53" s="6"/>
      <c r="AD53" s="200"/>
      <c r="AE53" s="200"/>
      <c r="AF53" s="200"/>
      <c r="AG53" s="200"/>
      <c r="AH53" s="200"/>
      <c r="AI53" s="200"/>
      <c r="AJ53" s="200"/>
      <c r="AK53" s="200"/>
      <c r="AL53" s="70"/>
    </row>
    <row r="54" spans="1:38" ht="30" customHeight="1" x14ac:dyDescent="0.15">
      <c r="A54" s="103">
        <v>23</v>
      </c>
      <c r="B54" s="104">
        <f t="shared" si="6"/>
        <v>45711</v>
      </c>
      <c r="C54" s="243"/>
      <c r="D54" s="95"/>
      <c r="E54" s="95"/>
      <c r="F54" s="95"/>
      <c r="G54" s="95"/>
      <c r="H54" s="94"/>
      <c r="I54" s="99">
        <f t="shared" si="7"/>
        <v>0</v>
      </c>
      <c r="J54" s="244"/>
      <c r="K54" s="172"/>
      <c r="L54" s="173"/>
      <c r="M54" s="173"/>
      <c r="N54" s="173"/>
      <c r="O54" s="173"/>
      <c r="P54" s="173"/>
      <c r="Q54" s="174"/>
      <c r="R54" s="5"/>
      <c r="T54" s="70"/>
      <c r="U54" s="72"/>
      <c r="V54" s="81"/>
      <c r="W54" s="6"/>
      <c r="X54" s="6"/>
      <c r="Y54" s="6"/>
      <c r="Z54" s="6"/>
      <c r="AA54" s="6"/>
      <c r="AB54" s="6"/>
      <c r="AC54" s="6"/>
      <c r="AD54" s="200"/>
      <c r="AE54" s="200"/>
      <c r="AF54" s="200"/>
      <c r="AG54" s="200"/>
      <c r="AH54" s="200"/>
      <c r="AI54" s="200"/>
      <c r="AJ54" s="200"/>
      <c r="AK54" s="200"/>
      <c r="AL54" s="70"/>
    </row>
    <row r="55" spans="1:38" ht="30" customHeight="1" x14ac:dyDescent="0.15">
      <c r="A55" s="103">
        <v>24</v>
      </c>
      <c r="B55" s="104">
        <f t="shared" si="6"/>
        <v>45712</v>
      </c>
      <c r="C55" s="242"/>
      <c r="D55" s="96"/>
      <c r="E55" s="96"/>
      <c r="F55" s="96"/>
      <c r="G55" s="96"/>
      <c r="H55" s="98"/>
      <c r="I55" s="99">
        <f t="shared" si="7"/>
        <v>0</v>
      </c>
      <c r="J55" s="245"/>
      <c r="K55" s="175"/>
      <c r="L55" s="176"/>
      <c r="M55" s="176"/>
      <c r="N55" s="176"/>
      <c r="O55" s="176"/>
      <c r="P55" s="176"/>
      <c r="Q55" s="177"/>
      <c r="R55" s="5"/>
      <c r="T55" s="70"/>
      <c r="U55" s="72"/>
      <c r="V55" s="81"/>
      <c r="W55" s="6"/>
      <c r="X55" s="6"/>
      <c r="Y55" s="6"/>
      <c r="Z55" s="6"/>
      <c r="AA55" s="6"/>
      <c r="AB55" s="6"/>
      <c r="AC55" s="6"/>
      <c r="AD55" s="200"/>
      <c r="AE55" s="200"/>
      <c r="AF55" s="200"/>
      <c r="AG55" s="200"/>
      <c r="AH55" s="200"/>
      <c r="AI55" s="200"/>
      <c r="AJ55" s="200"/>
      <c r="AK55" s="200"/>
      <c r="AL55" s="70"/>
    </row>
    <row r="56" spans="1:38" ht="30" customHeight="1" x14ac:dyDescent="0.15">
      <c r="A56" s="103">
        <v>25</v>
      </c>
      <c r="B56" s="104">
        <f t="shared" si="6"/>
        <v>45713</v>
      </c>
      <c r="C56" s="243"/>
      <c r="D56" s="95"/>
      <c r="E56" s="95"/>
      <c r="F56" s="95"/>
      <c r="G56" s="95"/>
      <c r="H56" s="94"/>
      <c r="I56" s="99">
        <f t="shared" si="7"/>
        <v>0</v>
      </c>
      <c r="J56" s="244"/>
      <c r="K56" s="172"/>
      <c r="L56" s="173"/>
      <c r="M56" s="173"/>
      <c r="N56" s="173"/>
      <c r="O56" s="173"/>
      <c r="P56" s="173"/>
      <c r="Q56" s="174"/>
      <c r="R56" s="5"/>
      <c r="T56" s="70"/>
      <c r="U56" s="72"/>
      <c r="V56" s="81"/>
      <c r="W56" s="6"/>
      <c r="X56" s="6"/>
      <c r="Y56" s="6"/>
      <c r="Z56" s="6"/>
      <c r="AA56" s="6"/>
      <c r="AB56" s="6"/>
      <c r="AC56" s="6"/>
      <c r="AD56" s="200"/>
      <c r="AE56" s="200"/>
      <c r="AF56" s="200"/>
      <c r="AG56" s="200"/>
      <c r="AH56" s="200"/>
      <c r="AI56" s="200"/>
      <c r="AJ56" s="200"/>
      <c r="AK56" s="200"/>
      <c r="AL56" s="70"/>
    </row>
    <row r="57" spans="1:38" ht="30" customHeight="1" x14ac:dyDescent="0.15">
      <c r="A57" s="103">
        <v>26</v>
      </c>
      <c r="B57" s="104">
        <f t="shared" si="6"/>
        <v>45714</v>
      </c>
      <c r="C57" s="242"/>
      <c r="D57" s="96"/>
      <c r="E57" s="96"/>
      <c r="F57" s="96"/>
      <c r="G57" s="96"/>
      <c r="H57" s="98"/>
      <c r="I57" s="99">
        <f t="shared" si="7"/>
        <v>0</v>
      </c>
      <c r="J57" s="245"/>
      <c r="K57" s="175"/>
      <c r="L57" s="176"/>
      <c r="M57" s="176"/>
      <c r="N57" s="176"/>
      <c r="O57" s="176"/>
      <c r="P57" s="176"/>
      <c r="Q57" s="177"/>
      <c r="R57" s="5"/>
      <c r="T57" s="70"/>
      <c r="U57" s="72"/>
      <c r="V57" s="81"/>
      <c r="W57" s="6"/>
      <c r="X57" s="6"/>
      <c r="Y57" s="6"/>
      <c r="Z57" s="6"/>
      <c r="AA57" s="6"/>
      <c r="AB57" s="6"/>
      <c r="AC57" s="6"/>
      <c r="AD57" s="200"/>
      <c r="AE57" s="200"/>
      <c r="AF57" s="200"/>
      <c r="AG57" s="200"/>
      <c r="AH57" s="200"/>
      <c r="AI57" s="200"/>
      <c r="AJ57" s="200"/>
      <c r="AK57" s="200"/>
      <c r="AL57" s="70"/>
    </row>
    <row r="58" spans="1:38" ht="30" customHeight="1" x14ac:dyDescent="0.15">
      <c r="A58" s="103">
        <v>27</v>
      </c>
      <c r="B58" s="104">
        <f t="shared" si="6"/>
        <v>45715</v>
      </c>
      <c r="C58" s="243"/>
      <c r="D58" s="95"/>
      <c r="E58" s="95"/>
      <c r="F58" s="95"/>
      <c r="G58" s="95"/>
      <c r="H58" s="94"/>
      <c r="I58" s="99">
        <f t="shared" si="7"/>
        <v>0</v>
      </c>
      <c r="J58" s="244"/>
      <c r="K58" s="172"/>
      <c r="L58" s="173"/>
      <c r="M58" s="173"/>
      <c r="N58" s="173"/>
      <c r="O58" s="173"/>
      <c r="P58" s="173"/>
      <c r="Q58" s="174"/>
      <c r="R58" s="5"/>
      <c r="T58" s="70"/>
      <c r="U58" s="72"/>
      <c r="V58" s="81"/>
      <c r="W58" s="6"/>
      <c r="X58" s="6"/>
      <c r="Y58" s="6"/>
      <c r="Z58" s="6"/>
      <c r="AA58" s="6"/>
      <c r="AB58" s="6"/>
      <c r="AC58" s="6"/>
      <c r="AD58" s="200"/>
      <c r="AE58" s="200"/>
      <c r="AF58" s="200"/>
      <c r="AG58" s="200"/>
      <c r="AH58" s="200"/>
      <c r="AI58" s="200"/>
      <c r="AJ58" s="200"/>
      <c r="AK58" s="200"/>
      <c r="AL58" s="70"/>
    </row>
    <row r="59" spans="1:38" ht="30" customHeight="1" x14ac:dyDescent="0.15">
      <c r="A59" s="103">
        <v>28</v>
      </c>
      <c r="B59" s="104">
        <f t="shared" si="6"/>
        <v>45716</v>
      </c>
      <c r="C59" s="242"/>
      <c r="D59" s="96"/>
      <c r="E59" s="96"/>
      <c r="F59" s="96"/>
      <c r="G59" s="96"/>
      <c r="H59" s="98"/>
      <c r="I59" s="99">
        <f t="shared" si="7"/>
        <v>0</v>
      </c>
      <c r="J59" s="245"/>
      <c r="K59" s="175"/>
      <c r="L59" s="176"/>
      <c r="M59" s="176"/>
      <c r="N59" s="176"/>
      <c r="O59" s="176"/>
      <c r="P59" s="176"/>
      <c r="Q59" s="177"/>
      <c r="T59" s="70"/>
      <c r="U59" s="72"/>
      <c r="V59" s="81"/>
      <c r="W59" s="6"/>
      <c r="X59" s="6"/>
      <c r="Y59" s="6"/>
      <c r="Z59" s="6"/>
      <c r="AA59" s="6"/>
      <c r="AB59" s="6"/>
      <c r="AC59" s="6"/>
      <c r="AD59" s="200"/>
      <c r="AE59" s="200"/>
      <c r="AF59" s="200"/>
      <c r="AG59" s="200"/>
      <c r="AH59" s="200"/>
      <c r="AI59" s="200"/>
      <c r="AJ59" s="200"/>
      <c r="AK59" s="200"/>
      <c r="AL59" s="70"/>
    </row>
    <row r="60" spans="1:38" ht="30" customHeight="1" x14ac:dyDescent="0.15">
      <c r="A60" s="103" t="str">
        <f>IF(DAY(DATE(A7,A8,29))=29,29,"")</f>
        <v/>
      </c>
      <c r="B60" s="104" t="str">
        <f>IF(A60="","",DATE(A7,A8,A60))</f>
        <v/>
      </c>
      <c r="C60" s="243"/>
      <c r="D60" s="95"/>
      <c r="E60" s="95"/>
      <c r="F60" s="95"/>
      <c r="G60" s="95"/>
      <c r="H60" s="94"/>
      <c r="I60" s="99">
        <f t="shared" si="7"/>
        <v>0</v>
      </c>
      <c r="J60" s="244"/>
      <c r="K60" s="172"/>
      <c r="L60" s="173"/>
      <c r="M60" s="173"/>
      <c r="N60" s="173"/>
      <c r="O60" s="173"/>
      <c r="P60" s="173"/>
      <c r="Q60" s="174"/>
      <c r="T60" s="70"/>
      <c r="U60" s="72"/>
      <c r="V60" s="81"/>
      <c r="W60" s="6"/>
      <c r="X60" s="6"/>
      <c r="Y60" s="6"/>
      <c r="Z60" s="6"/>
      <c r="AA60" s="6"/>
      <c r="AB60" s="6"/>
      <c r="AC60" s="6"/>
      <c r="AD60" s="200"/>
      <c r="AE60" s="200"/>
      <c r="AF60" s="200"/>
      <c r="AG60" s="200"/>
      <c r="AH60" s="200"/>
      <c r="AI60" s="200"/>
      <c r="AJ60" s="200"/>
      <c r="AK60" s="200"/>
      <c r="AL60" s="70"/>
    </row>
    <row r="61" spans="1:38" ht="30" customHeight="1" x14ac:dyDescent="0.15">
      <c r="A61" s="116" t="str">
        <f>IF(DAY(DATE(A7,A8,30))=30,30,"")</f>
        <v/>
      </c>
      <c r="B61" s="117" t="str">
        <f>IF(A61="","",DATE(A7,A8,A61))</f>
        <v/>
      </c>
      <c r="C61" s="242"/>
      <c r="D61" s="96"/>
      <c r="E61" s="96"/>
      <c r="F61" s="96"/>
      <c r="G61" s="96"/>
      <c r="H61" s="98"/>
      <c r="I61" s="115">
        <f t="shared" si="7"/>
        <v>0</v>
      </c>
      <c r="J61" s="245"/>
      <c r="K61" s="175"/>
      <c r="L61" s="176"/>
      <c r="M61" s="176"/>
      <c r="N61" s="176"/>
      <c r="O61" s="176"/>
      <c r="P61" s="176"/>
      <c r="Q61" s="177"/>
      <c r="T61" s="70"/>
      <c r="U61" s="201"/>
      <c r="V61" s="201"/>
      <c r="W61" s="201"/>
      <c r="X61" s="13"/>
      <c r="Y61" s="13"/>
      <c r="Z61" s="13"/>
      <c r="AA61" s="13"/>
      <c r="AB61" s="13"/>
      <c r="AC61" s="32"/>
      <c r="AD61" s="178"/>
      <c r="AE61" s="178"/>
      <c r="AF61" s="34"/>
      <c r="AG61" s="179"/>
      <c r="AH61" s="179"/>
      <c r="AI61" s="178"/>
      <c r="AJ61" s="178"/>
      <c r="AK61" s="178"/>
      <c r="AL61" s="70"/>
    </row>
    <row r="62" spans="1:38" ht="30" customHeight="1" thickBot="1" x14ac:dyDescent="0.2">
      <c r="A62" s="103" t="str">
        <f>IF(DAY(DATE(A7,A8,31))=31,31,"")</f>
        <v/>
      </c>
      <c r="B62" s="104" t="str">
        <f>IF(A62="","",DATE(A7,A8,A62))</f>
        <v/>
      </c>
      <c r="C62" s="243"/>
      <c r="D62" s="93"/>
      <c r="E62" s="93"/>
      <c r="F62" s="93"/>
      <c r="G62" s="93"/>
      <c r="H62" s="94"/>
      <c r="I62" s="99">
        <f t="shared" ref="I62" si="8">SUM(D62:H62)</f>
        <v>0</v>
      </c>
      <c r="J62" s="244"/>
      <c r="K62" s="183"/>
      <c r="L62" s="184"/>
      <c r="M62" s="184"/>
      <c r="N62" s="184"/>
      <c r="O62" s="184"/>
      <c r="P62" s="184"/>
      <c r="Q62" s="185"/>
      <c r="T62" s="70"/>
      <c r="U62" s="33"/>
      <c r="V62" s="33"/>
      <c r="W62" s="33"/>
      <c r="X62" s="13"/>
      <c r="Y62" s="13"/>
      <c r="Z62" s="13"/>
      <c r="AA62" s="13"/>
      <c r="AB62" s="13"/>
      <c r="AC62" s="32"/>
      <c r="AD62" s="67"/>
      <c r="AE62" s="67"/>
      <c r="AF62" s="34"/>
      <c r="AG62" s="68"/>
      <c r="AH62" s="68"/>
      <c r="AI62" s="178"/>
      <c r="AJ62" s="178"/>
      <c r="AK62" s="178"/>
      <c r="AL62" s="70"/>
    </row>
    <row r="63" spans="1:38" ht="30" customHeight="1" thickTop="1" thickBot="1" x14ac:dyDescent="0.2">
      <c r="A63" s="111" t="s">
        <v>0</v>
      </c>
      <c r="B63" s="112"/>
      <c r="C63" s="158"/>
      <c r="D63" s="113">
        <f>SUM(D52:D62)</f>
        <v>0</v>
      </c>
      <c r="E63" s="113">
        <f t="shared" ref="E63:H63" si="9">SUM(E52:E62)</f>
        <v>0</v>
      </c>
      <c r="F63" s="113">
        <f t="shared" si="9"/>
        <v>0</v>
      </c>
      <c r="G63" s="113">
        <f t="shared" si="9"/>
        <v>0</v>
      </c>
      <c r="H63" s="113">
        <f t="shared" si="9"/>
        <v>0</v>
      </c>
      <c r="I63" s="127">
        <f>SUM(D63:H63)</f>
        <v>0</v>
      </c>
      <c r="J63" s="143"/>
      <c r="K63" s="178" t="s">
        <v>24</v>
      </c>
      <c r="L63" s="178"/>
      <c r="M63" s="118">
        <f>COUNTIF(I52:I62,"&gt;2.9")</f>
        <v>0</v>
      </c>
      <c r="N63" s="179" t="s">
        <v>41</v>
      </c>
      <c r="O63" s="179"/>
      <c r="P63" s="43"/>
      <c r="Q63" s="43"/>
      <c r="T63" s="70"/>
      <c r="U63" s="30"/>
      <c r="V63" s="7"/>
      <c r="W63" s="6"/>
      <c r="X63" s="6"/>
      <c r="Y63" s="6"/>
      <c r="Z63" s="6"/>
      <c r="AA63" s="6"/>
      <c r="AB63" s="6"/>
      <c r="AC63" s="6"/>
      <c r="AD63" s="69"/>
      <c r="AE63" s="69"/>
      <c r="AF63" s="69"/>
      <c r="AG63" s="69"/>
      <c r="AH63" s="69"/>
      <c r="AI63" s="178"/>
      <c r="AJ63" s="178"/>
      <c r="AK63" s="178"/>
      <c r="AL63" s="70"/>
    </row>
    <row r="64" spans="1:38" ht="15" customHeight="1" x14ac:dyDescent="0.15">
      <c r="A64" s="62"/>
      <c r="B64" s="6"/>
      <c r="C64" s="160"/>
      <c r="D64" s="61"/>
      <c r="E64" s="61"/>
      <c r="F64" s="61"/>
      <c r="G64" s="61"/>
      <c r="H64" s="61"/>
      <c r="I64" s="205"/>
      <c r="J64" s="205"/>
      <c r="K64" s="205"/>
      <c r="L64" s="205"/>
      <c r="M64" s="43"/>
      <c r="N64" s="43"/>
      <c r="O64" s="43"/>
      <c r="P64" s="43"/>
      <c r="Q64" s="43"/>
      <c r="R64" s="5"/>
      <c r="T64" s="70"/>
      <c r="U64" s="72"/>
      <c r="V64" s="81"/>
      <c r="W64" s="6"/>
      <c r="X64" s="6"/>
      <c r="Y64" s="6"/>
      <c r="Z64" s="6"/>
      <c r="AA64" s="6"/>
      <c r="AB64" s="6"/>
      <c r="AC64" s="6"/>
      <c r="AD64" s="200"/>
      <c r="AE64" s="200"/>
      <c r="AF64" s="200"/>
      <c r="AG64" s="200"/>
      <c r="AH64" s="200"/>
      <c r="AI64" s="200"/>
      <c r="AJ64" s="200"/>
      <c r="AK64" s="200"/>
      <c r="AL64" s="70"/>
    </row>
    <row r="65" spans="1:38" ht="25.5" customHeight="1" x14ac:dyDescent="0.15">
      <c r="A65" s="144"/>
      <c r="B65" s="122" t="s">
        <v>43</v>
      </c>
      <c r="C65" s="161"/>
      <c r="D65" s="123"/>
      <c r="E65" s="124"/>
      <c r="F65" s="125"/>
      <c r="G65" s="120" t="s">
        <v>42</v>
      </c>
      <c r="H65" s="59"/>
      <c r="I65" s="128">
        <f>I34+I48+I63</f>
        <v>0</v>
      </c>
      <c r="J65" s="121" t="s">
        <v>45</v>
      </c>
      <c r="K65" s="57" t="s">
        <v>33</v>
      </c>
      <c r="L65" s="206">
        <f>I65*80</f>
        <v>0</v>
      </c>
      <c r="M65" s="206"/>
      <c r="N65" s="206"/>
      <c r="O65" s="51" t="s">
        <v>32</v>
      </c>
      <c r="P65" s="145"/>
      <c r="Q65" s="146"/>
      <c r="R65" s="70"/>
      <c r="S65" s="72"/>
      <c r="T65" s="81"/>
      <c r="U65" s="6"/>
      <c r="V65" s="6"/>
      <c r="W65" s="6"/>
      <c r="X65" s="6"/>
      <c r="Y65" s="6"/>
      <c r="Z65" s="6"/>
      <c r="AA65" s="6"/>
      <c r="AB65" s="200"/>
      <c r="AC65" s="200"/>
      <c r="AD65" s="200"/>
      <c r="AE65" s="200"/>
      <c r="AF65" s="200"/>
      <c r="AG65" s="200"/>
      <c r="AH65" s="200"/>
      <c r="AI65" s="200"/>
      <c r="AJ65" s="70"/>
    </row>
    <row r="66" spans="1:38" ht="20.25" customHeight="1" x14ac:dyDescent="0.15">
      <c r="A66" s="147"/>
      <c r="B66" s="58"/>
      <c r="C66" s="63" t="s">
        <v>36</v>
      </c>
      <c r="D66" s="48"/>
      <c r="E66" s="58"/>
      <c r="F66" s="59"/>
      <c r="G66" s="48"/>
      <c r="H66" s="58"/>
      <c r="I66" s="59"/>
      <c r="J66" s="60"/>
      <c r="K66" s="57"/>
      <c r="L66" s="57"/>
      <c r="M66" s="57"/>
      <c r="N66" s="56"/>
      <c r="O66" s="56"/>
      <c r="P66" s="56"/>
      <c r="Q66" s="51"/>
      <c r="R66" s="5"/>
      <c r="S66" s="14"/>
      <c r="T66" s="70"/>
      <c r="U66" s="72"/>
      <c r="V66" s="81"/>
      <c r="W66" s="6"/>
      <c r="X66" s="6"/>
      <c r="Y66" s="6"/>
      <c r="Z66" s="6"/>
      <c r="AA66" s="6"/>
      <c r="AB66" s="6"/>
      <c r="AC66" s="6"/>
      <c r="AD66" s="69"/>
      <c r="AE66" s="69"/>
      <c r="AF66" s="69"/>
      <c r="AG66" s="69"/>
      <c r="AH66" s="69"/>
      <c r="AI66" s="69"/>
      <c r="AJ66" s="69"/>
      <c r="AK66" s="69"/>
      <c r="AL66" s="70"/>
    </row>
    <row r="67" spans="1:38" ht="36.75" customHeight="1" x14ac:dyDescent="0.15">
      <c r="A67" s="148" t="s">
        <v>34</v>
      </c>
      <c r="B67" s="149"/>
      <c r="C67" s="231" t="s">
        <v>35</v>
      </c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2"/>
      <c r="Q67" s="232"/>
      <c r="R67" s="5"/>
      <c r="T67" s="70"/>
      <c r="U67" s="72"/>
      <c r="V67" s="81"/>
      <c r="W67" s="6"/>
      <c r="X67" s="6"/>
      <c r="Y67" s="6"/>
      <c r="Z67" s="6"/>
      <c r="AA67" s="6"/>
      <c r="AB67" s="6"/>
      <c r="AC67" s="6"/>
      <c r="AD67" s="200"/>
      <c r="AE67" s="200"/>
      <c r="AF67" s="200"/>
      <c r="AG67" s="200"/>
      <c r="AH67" s="200"/>
      <c r="AI67" s="200"/>
      <c r="AJ67" s="200"/>
      <c r="AK67" s="200"/>
      <c r="AL67" s="70"/>
    </row>
    <row r="68" spans="1:38" ht="30" customHeight="1" x14ac:dyDescent="0.15">
      <c r="A68" s="43"/>
      <c r="B68" s="43"/>
      <c r="C68" s="44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5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200"/>
      <c r="AE68" s="200"/>
      <c r="AF68" s="200"/>
      <c r="AG68" s="200"/>
      <c r="AH68" s="200"/>
      <c r="AI68" s="200"/>
      <c r="AJ68" s="200"/>
      <c r="AK68" s="200"/>
      <c r="AL68" s="70"/>
    </row>
    <row r="69" spans="1:38" ht="30" customHeight="1" x14ac:dyDescent="0.15">
      <c r="A69" s="43"/>
      <c r="B69" s="43"/>
      <c r="C69" s="44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5"/>
      <c r="T69" s="70"/>
      <c r="U69" s="72"/>
      <c r="V69" s="81"/>
      <c r="W69" s="6"/>
      <c r="X69" s="6"/>
      <c r="Y69" s="6"/>
      <c r="Z69" s="6"/>
      <c r="AA69" s="6"/>
      <c r="AB69" s="6"/>
      <c r="AC69" s="6"/>
      <c r="AD69" s="200"/>
      <c r="AE69" s="200"/>
      <c r="AF69" s="200"/>
      <c r="AG69" s="200"/>
      <c r="AH69" s="200"/>
      <c r="AI69" s="200"/>
      <c r="AJ69" s="200"/>
      <c r="AK69" s="200"/>
      <c r="AL69" s="70"/>
    </row>
    <row r="70" spans="1:38" ht="30" customHeight="1" x14ac:dyDescent="0.15">
      <c r="A70" s="43"/>
      <c r="B70" s="43"/>
      <c r="C70" s="44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5"/>
      <c r="T70" s="70"/>
      <c r="U70" s="72"/>
      <c r="V70" s="81"/>
      <c r="W70" s="6"/>
      <c r="X70" s="6"/>
      <c r="Y70" s="6"/>
      <c r="Z70" s="6"/>
      <c r="AA70" s="6"/>
      <c r="AB70" s="6"/>
      <c r="AC70" s="6"/>
      <c r="AD70" s="200"/>
      <c r="AE70" s="200"/>
      <c r="AF70" s="200"/>
      <c r="AG70" s="200"/>
      <c r="AH70" s="200"/>
      <c r="AI70" s="200"/>
      <c r="AJ70" s="200"/>
      <c r="AK70" s="200"/>
      <c r="AL70" s="70"/>
    </row>
    <row r="71" spans="1:38" ht="30" customHeight="1" x14ac:dyDescent="0.15">
      <c r="A71" s="43"/>
      <c r="B71" s="43"/>
      <c r="C71" s="44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5"/>
      <c r="T71" s="70"/>
      <c r="U71" s="72"/>
      <c r="V71" s="81"/>
      <c r="W71" s="6"/>
      <c r="X71" s="6"/>
      <c r="Y71" s="6"/>
      <c r="Z71" s="6"/>
      <c r="AA71" s="6"/>
      <c r="AB71" s="6"/>
      <c r="AC71" s="6"/>
      <c r="AD71" s="200"/>
      <c r="AE71" s="200"/>
      <c r="AF71" s="200"/>
      <c r="AG71" s="200"/>
      <c r="AH71" s="200"/>
      <c r="AI71" s="200"/>
      <c r="AJ71" s="200"/>
      <c r="AK71" s="200"/>
      <c r="AL71" s="70"/>
    </row>
    <row r="72" spans="1:38" ht="30" customHeight="1" x14ac:dyDescent="0.15">
      <c r="A72" s="43"/>
      <c r="B72" s="43"/>
      <c r="C72" s="44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5"/>
      <c r="T72" s="70"/>
      <c r="U72" s="72"/>
      <c r="V72" s="81"/>
      <c r="W72" s="6"/>
      <c r="X72" s="6"/>
      <c r="Y72" s="6"/>
      <c r="Z72" s="6"/>
      <c r="AA72" s="6"/>
      <c r="AB72" s="6"/>
      <c r="AC72" s="6"/>
      <c r="AD72" s="200"/>
      <c r="AE72" s="200"/>
      <c r="AF72" s="200"/>
      <c r="AG72" s="200"/>
      <c r="AH72" s="200"/>
      <c r="AI72" s="200"/>
      <c r="AJ72" s="200"/>
      <c r="AK72" s="200"/>
      <c r="AL72" s="70"/>
    </row>
    <row r="73" spans="1:38" ht="30" customHeight="1" x14ac:dyDescent="0.15">
      <c r="A73" s="43"/>
      <c r="B73" s="43"/>
      <c r="C73" s="44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5"/>
      <c r="T73" s="70"/>
      <c r="U73" s="72"/>
      <c r="V73" s="81"/>
      <c r="W73" s="6"/>
      <c r="X73" s="6"/>
      <c r="Y73" s="6"/>
      <c r="Z73" s="6"/>
      <c r="AA73" s="6"/>
      <c r="AB73" s="6"/>
      <c r="AC73" s="6"/>
      <c r="AD73" s="200"/>
      <c r="AE73" s="200"/>
      <c r="AF73" s="200"/>
      <c r="AG73" s="200"/>
      <c r="AH73" s="200"/>
      <c r="AI73" s="200"/>
      <c r="AJ73" s="200"/>
      <c r="AK73" s="200"/>
      <c r="AL73" s="70"/>
    </row>
    <row r="74" spans="1:38" ht="30" customHeight="1" x14ac:dyDescent="0.15">
      <c r="A74" s="43"/>
      <c r="B74" s="43"/>
      <c r="C74" s="44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5"/>
      <c r="T74" s="70"/>
      <c r="U74" s="72"/>
      <c r="V74" s="81"/>
      <c r="W74" s="6"/>
      <c r="X74" s="6"/>
      <c r="Y74" s="6"/>
      <c r="Z74" s="6"/>
      <c r="AA74" s="6"/>
      <c r="AB74" s="6"/>
      <c r="AC74" s="6"/>
      <c r="AD74" s="200"/>
      <c r="AE74" s="200"/>
      <c r="AF74" s="200"/>
      <c r="AG74" s="200"/>
      <c r="AH74" s="200"/>
      <c r="AI74" s="200"/>
      <c r="AJ74" s="200"/>
      <c r="AK74" s="200"/>
      <c r="AL74" s="70"/>
    </row>
    <row r="75" spans="1:38" ht="30" customHeight="1" x14ac:dyDescent="0.45">
      <c r="A75" s="43"/>
      <c r="B75" s="43"/>
      <c r="C75" s="44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5"/>
      <c r="S75" s="4"/>
      <c r="T75" s="70"/>
      <c r="U75" s="72"/>
      <c r="V75" s="81"/>
      <c r="W75" s="6"/>
      <c r="X75" s="6"/>
      <c r="Y75" s="6"/>
      <c r="Z75" s="6"/>
      <c r="AA75" s="6"/>
      <c r="AB75" s="6"/>
      <c r="AC75" s="6"/>
      <c r="AD75" s="200"/>
      <c r="AE75" s="200"/>
      <c r="AF75" s="200"/>
      <c r="AG75" s="200"/>
      <c r="AH75" s="200"/>
      <c r="AI75" s="200"/>
      <c r="AJ75" s="200"/>
      <c r="AK75" s="200"/>
      <c r="AL75" s="70"/>
    </row>
    <row r="76" spans="1:38" ht="13.5" customHeight="1" x14ac:dyDescent="0.15">
      <c r="A76" s="43"/>
      <c r="B76" s="43"/>
      <c r="C76" s="44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T76" s="70"/>
      <c r="U76" s="201"/>
      <c r="V76" s="201"/>
      <c r="W76" s="201"/>
      <c r="X76" s="13"/>
      <c r="Y76" s="13"/>
      <c r="Z76" s="13"/>
      <c r="AA76" s="13"/>
      <c r="AB76" s="13"/>
      <c r="AC76" s="32"/>
      <c r="AD76" s="178"/>
      <c r="AE76" s="178"/>
      <c r="AF76" s="34"/>
      <c r="AG76" s="179"/>
      <c r="AH76" s="179"/>
      <c r="AI76" s="178"/>
      <c r="AJ76" s="178"/>
      <c r="AK76" s="178"/>
      <c r="AL76" s="70"/>
    </row>
    <row r="77" spans="1:38" x14ac:dyDescent="0.15">
      <c r="A77" s="43"/>
      <c r="B77" s="43"/>
      <c r="C77" s="44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T77" s="70"/>
      <c r="U77" s="86"/>
      <c r="V77" s="70"/>
      <c r="W77" s="70"/>
      <c r="X77" s="87"/>
      <c r="Y77" s="70"/>
      <c r="Z77" s="88"/>
      <c r="AA77" s="70"/>
      <c r="AB77" s="70"/>
      <c r="AC77" s="70"/>
      <c r="AD77" s="70"/>
      <c r="AE77" s="70"/>
      <c r="AF77" s="70"/>
      <c r="AG77" s="70"/>
      <c r="AH77" s="70"/>
      <c r="AI77" s="178"/>
      <c r="AJ77" s="178"/>
      <c r="AK77" s="178"/>
      <c r="AL77" s="70"/>
    </row>
    <row r="78" spans="1:38" x14ac:dyDescent="0.15">
      <c r="A78" s="43"/>
      <c r="B78" s="43"/>
      <c r="C78" s="44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</row>
    <row r="79" spans="1:38" x14ac:dyDescent="0.15">
      <c r="A79" s="43"/>
      <c r="B79" s="43"/>
      <c r="C79" s="44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</row>
    <row r="80" spans="1:38" x14ac:dyDescent="0.15">
      <c r="A80" s="43"/>
      <c r="B80" s="43"/>
      <c r="C80" s="44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</row>
    <row r="81" spans="1:38" x14ac:dyDescent="0.15">
      <c r="A81" s="43"/>
      <c r="B81" s="43"/>
      <c r="C81" s="44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</row>
    <row r="82" spans="1:38" x14ac:dyDescent="0.15">
      <c r="A82" s="43"/>
      <c r="B82" s="43"/>
      <c r="C82" s="44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T82" s="70"/>
      <c r="U82" s="70"/>
      <c r="V82" s="70"/>
      <c r="W82" s="70"/>
      <c r="X82" s="70"/>
      <c r="Y82" s="70"/>
      <c r="Z82" s="88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</row>
    <row r="83" spans="1:38" x14ac:dyDescent="0.15">
      <c r="A83" s="43"/>
      <c r="B83" s="43"/>
      <c r="C83" s="44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T83" s="70"/>
      <c r="U83" s="70"/>
      <c r="V83" s="89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</row>
    <row r="84" spans="1:38" x14ac:dyDescent="0.15">
      <c r="A84" s="43"/>
      <c r="B84" s="43"/>
      <c r="C84" s="44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</row>
    <row r="85" spans="1:38" x14ac:dyDescent="0.15">
      <c r="A85" s="43"/>
      <c r="B85" s="43"/>
      <c r="C85" s="44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</row>
    <row r="86" spans="1:38" x14ac:dyDescent="0.15">
      <c r="A86" s="43"/>
      <c r="B86" s="43"/>
      <c r="C86" s="44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</row>
    <row r="87" spans="1:38" ht="15" x14ac:dyDescent="0.15">
      <c r="A87" s="43"/>
      <c r="B87" s="43"/>
      <c r="C87" s="44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T87" s="90"/>
      <c r="U87" s="200"/>
      <c r="V87" s="202"/>
      <c r="W87" s="202"/>
      <c r="X87" s="202"/>
      <c r="Y87" s="202"/>
      <c r="Z87" s="202"/>
      <c r="AA87" s="202"/>
      <c r="AB87" s="202"/>
      <c r="AC87" s="203"/>
      <c r="AD87" s="202"/>
      <c r="AE87" s="202"/>
      <c r="AF87" s="202"/>
      <c r="AG87" s="202"/>
      <c r="AH87" s="202"/>
      <c r="AI87" s="202"/>
      <c r="AJ87" s="202"/>
      <c r="AK87" s="70"/>
      <c r="AL87" s="70"/>
    </row>
    <row r="88" spans="1:38" x14ac:dyDescent="0.15">
      <c r="A88" s="43"/>
      <c r="B88" s="43"/>
      <c r="C88" s="44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T88" s="202"/>
      <c r="U88" s="200"/>
      <c r="V88" s="202"/>
      <c r="W88" s="202"/>
      <c r="X88" s="72"/>
      <c r="Y88" s="72"/>
      <c r="Z88" s="72"/>
      <c r="AA88" s="72"/>
      <c r="AB88" s="72"/>
      <c r="AC88" s="203"/>
      <c r="AD88" s="202"/>
      <c r="AE88" s="202"/>
      <c r="AF88" s="202"/>
      <c r="AG88" s="202"/>
      <c r="AH88" s="202"/>
      <c r="AI88" s="202"/>
      <c r="AJ88" s="202"/>
      <c r="AK88" s="70"/>
      <c r="AL88" s="70"/>
    </row>
    <row r="89" spans="1:38" x14ac:dyDescent="0.15">
      <c r="A89" s="43"/>
      <c r="B89" s="43"/>
      <c r="C89" s="44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T89" s="202"/>
      <c r="U89" s="74"/>
      <c r="V89" s="91"/>
      <c r="W89" s="92"/>
      <c r="X89" s="76"/>
      <c r="Y89" s="76"/>
      <c r="Z89" s="76"/>
      <c r="AA89" s="76"/>
      <c r="AB89" s="76"/>
      <c r="AC89" s="78"/>
      <c r="AD89" s="204"/>
      <c r="AE89" s="204"/>
      <c r="AF89" s="204"/>
      <c r="AG89" s="204"/>
      <c r="AH89" s="204"/>
      <c r="AI89" s="204"/>
      <c r="AJ89" s="204"/>
      <c r="AK89" s="70"/>
      <c r="AL89" s="70"/>
    </row>
    <row r="90" spans="1:38" x14ac:dyDescent="0.15">
      <c r="A90" s="43"/>
      <c r="B90" s="43"/>
      <c r="C90" s="44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T90" s="72"/>
      <c r="U90" s="82"/>
      <c r="V90" s="83"/>
      <c r="W90" s="83"/>
      <c r="X90" s="6"/>
      <c r="Y90" s="6"/>
      <c r="Z90" s="6"/>
      <c r="AA90" s="6"/>
      <c r="AB90" s="6"/>
      <c r="AC90" s="6"/>
      <c r="AD90" s="200"/>
      <c r="AE90" s="200"/>
      <c r="AF90" s="200"/>
      <c r="AG90" s="200"/>
      <c r="AH90" s="200"/>
      <c r="AI90" s="200"/>
      <c r="AJ90" s="200"/>
      <c r="AK90" s="70"/>
      <c r="AL90" s="70"/>
    </row>
    <row r="91" spans="1:38" x14ac:dyDescent="0.15">
      <c r="A91" s="43"/>
      <c r="B91" s="43"/>
      <c r="C91" s="44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T91" s="72"/>
      <c r="U91" s="82"/>
      <c r="V91" s="6"/>
      <c r="W91" s="6"/>
      <c r="X91" s="84"/>
      <c r="Y91" s="84"/>
      <c r="Z91" s="84"/>
      <c r="AA91" s="84"/>
      <c r="AB91" s="84"/>
      <c r="AC91" s="6"/>
      <c r="AD91" s="69"/>
      <c r="AE91" s="69"/>
      <c r="AF91" s="69"/>
      <c r="AG91" s="69"/>
      <c r="AH91" s="69"/>
      <c r="AI91" s="69"/>
      <c r="AJ91" s="69"/>
      <c r="AK91" s="70"/>
      <c r="AL91" s="70"/>
    </row>
    <row r="92" spans="1:38" x14ac:dyDescent="0.15">
      <c r="A92" s="43"/>
      <c r="B92" s="43"/>
      <c r="C92" s="44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T92" s="72"/>
      <c r="U92" s="81"/>
      <c r="V92" s="6"/>
      <c r="W92" s="6"/>
      <c r="X92" s="84"/>
      <c r="Y92" s="84"/>
      <c r="Z92" s="84"/>
      <c r="AA92" s="84"/>
      <c r="AB92" s="84"/>
      <c r="AC92" s="6"/>
      <c r="AD92" s="200"/>
      <c r="AE92" s="200"/>
      <c r="AF92" s="200"/>
      <c r="AG92" s="200"/>
      <c r="AH92" s="200"/>
      <c r="AI92" s="200"/>
      <c r="AJ92" s="200"/>
      <c r="AK92" s="70"/>
      <c r="AL92" s="70"/>
    </row>
    <row r="93" spans="1:38" x14ac:dyDescent="0.15">
      <c r="A93" s="43"/>
      <c r="B93" s="43"/>
      <c r="C93" s="44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T93" s="72"/>
      <c r="U93" s="81"/>
      <c r="V93" s="6"/>
      <c r="W93" s="6"/>
      <c r="X93" s="84"/>
      <c r="Y93" s="84"/>
      <c r="Z93" s="84"/>
      <c r="AA93" s="84"/>
      <c r="AB93" s="84"/>
      <c r="AC93" s="6"/>
      <c r="AD93" s="69"/>
      <c r="AE93" s="69"/>
      <c r="AF93" s="69"/>
      <c r="AG93" s="69"/>
      <c r="AH93" s="69"/>
      <c r="AI93" s="69"/>
      <c r="AJ93" s="69"/>
      <c r="AK93" s="70"/>
      <c r="AL93" s="70"/>
    </row>
    <row r="94" spans="1:38" x14ac:dyDescent="0.15">
      <c r="A94" s="43"/>
      <c r="B94" s="43"/>
      <c r="C94" s="44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T94" s="72"/>
      <c r="U94" s="81"/>
      <c r="V94" s="6"/>
      <c r="W94" s="6"/>
      <c r="X94" s="84"/>
      <c r="Y94" s="84"/>
      <c r="Z94" s="84"/>
      <c r="AA94" s="84"/>
      <c r="AB94" s="84"/>
      <c r="AC94" s="6"/>
      <c r="AD94" s="200"/>
      <c r="AE94" s="200"/>
      <c r="AF94" s="200"/>
      <c r="AG94" s="200"/>
      <c r="AH94" s="200"/>
      <c r="AI94" s="200"/>
      <c r="AJ94" s="200"/>
      <c r="AK94" s="70"/>
      <c r="AL94" s="70"/>
    </row>
    <row r="95" spans="1:38" x14ac:dyDescent="0.15">
      <c r="A95" s="43"/>
      <c r="B95" s="43"/>
      <c r="C95" s="44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T95" s="72"/>
      <c r="U95" s="81"/>
      <c r="V95" s="6"/>
      <c r="W95" s="6"/>
      <c r="X95" s="84"/>
      <c r="Y95" s="84"/>
      <c r="Z95" s="84"/>
      <c r="AA95" s="84"/>
      <c r="AB95" s="84"/>
      <c r="AC95" s="6"/>
      <c r="AD95" s="200"/>
      <c r="AE95" s="200"/>
      <c r="AF95" s="200"/>
      <c r="AG95" s="200"/>
      <c r="AH95" s="200"/>
      <c r="AI95" s="200"/>
      <c r="AJ95" s="200"/>
      <c r="AK95" s="70"/>
      <c r="AL95" s="70"/>
    </row>
    <row r="96" spans="1:38" x14ac:dyDescent="0.15">
      <c r="A96" s="43"/>
      <c r="B96" s="43"/>
      <c r="C96" s="44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T96" s="72"/>
      <c r="U96" s="81"/>
      <c r="V96" s="6"/>
      <c r="W96" s="6"/>
      <c r="X96" s="84"/>
      <c r="Y96" s="84"/>
      <c r="Z96" s="84"/>
      <c r="AA96" s="84"/>
      <c r="AB96" s="84"/>
      <c r="AC96" s="6"/>
      <c r="AD96" s="200"/>
      <c r="AE96" s="200"/>
      <c r="AF96" s="200"/>
      <c r="AG96" s="200"/>
      <c r="AH96" s="200"/>
      <c r="AI96" s="200"/>
      <c r="AJ96" s="200"/>
      <c r="AK96" s="70"/>
      <c r="AL96" s="70"/>
    </row>
    <row r="97" spans="1:38" x14ac:dyDescent="0.15">
      <c r="A97" s="43"/>
      <c r="B97" s="43"/>
      <c r="C97" s="44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T97" s="72"/>
      <c r="U97" s="81"/>
      <c r="V97" s="6"/>
      <c r="W97" s="6"/>
      <c r="X97" s="84"/>
      <c r="Y97" s="84"/>
      <c r="Z97" s="84"/>
      <c r="AA97" s="84"/>
      <c r="AB97" s="84"/>
      <c r="AC97" s="6"/>
      <c r="AD97" s="200"/>
      <c r="AE97" s="200"/>
      <c r="AF97" s="200"/>
      <c r="AG97" s="200"/>
      <c r="AH97" s="200"/>
      <c r="AI97" s="200"/>
      <c r="AJ97" s="200"/>
      <c r="AK97" s="70"/>
      <c r="AL97" s="70"/>
    </row>
    <row r="98" spans="1:38" x14ac:dyDescent="0.15">
      <c r="A98" s="43"/>
      <c r="B98" s="43"/>
      <c r="C98" s="44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T98" s="72"/>
      <c r="U98" s="81"/>
      <c r="V98" s="6"/>
      <c r="W98" s="6"/>
      <c r="X98" s="84"/>
      <c r="Y98" s="84"/>
      <c r="Z98" s="84"/>
      <c r="AA98" s="84"/>
      <c r="AB98" s="84"/>
      <c r="AC98" s="6"/>
      <c r="AD98" s="200"/>
      <c r="AE98" s="200"/>
      <c r="AF98" s="200"/>
      <c r="AG98" s="200"/>
      <c r="AH98" s="200"/>
      <c r="AI98" s="200"/>
      <c r="AJ98" s="200"/>
      <c r="AK98" s="70"/>
      <c r="AL98" s="70"/>
    </row>
    <row r="99" spans="1:38" x14ac:dyDescent="0.15">
      <c r="A99" s="43"/>
      <c r="B99" s="43"/>
      <c r="C99" s="44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T99" s="72"/>
      <c r="U99" s="81"/>
      <c r="V99" s="6"/>
      <c r="W99" s="6"/>
      <c r="X99" s="84"/>
      <c r="Y99" s="84"/>
      <c r="Z99" s="84"/>
      <c r="AA99" s="84"/>
      <c r="AB99" s="84"/>
      <c r="AC99" s="6"/>
      <c r="AD99" s="200"/>
      <c r="AE99" s="200"/>
      <c r="AF99" s="200"/>
      <c r="AG99" s="200"/>
      <c r="AH99" s="200"/>
      <c r="AI99" s="200"/>
      <c r="AJ99" s="200"/>
      <c r="AK99" s="70"/>
      <c r="AL99" s="70"/>
    </row>
    <row r="100" spans="1:38" x14ac:dyDescent="0.15">
      <c r="A100" s="43"/>
      <c r="B100" s="43"/>
      <c r="C100" s="44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T100" s="72"/>
      <c r="U100" s="33"/>
      <c r="V100" s="33"/>
      <c r="W100" s="33"/>
      <c r="X100" s="13"/>
      <c r="Y100" s="13"/>
      <c r="Z100" s="13"/>
      <c r="AA100" s="13"/>
      <c r="AB100" s="13"/>
      <c r="AC100" s="32"/>
      <c r="AD100" s="178"/>
      <c r="AE100" s="178"/>
      <c r="AF100" s="34"/>
      <c r="AG100" s="179"/>
      <c r="AH100" s="179"/>
      <c r="AI100" s="67"/>
      <c r="AJ100" s="67"/>
      <c r="AK100" s="70"/>
      <c r="AL100" s="70"/>
    </row>
    <row r="101" spans="1:38" x14ac:dyDescent="0.15">
      <c r="A101" s="43"/>
      <c r="B101" s="43"/>
      <c r="C101" s="44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</row>
    <row r="102" spans="1:38" x14ac:dyDescent="0.15">
      <c r="A102" s="43"/>
      <c r="B102" s="43"/>
      <c r="C102" s="44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</row>
    <row r="103" spans="1:38" x14ac:dyDescent="0.15">
      <c r="A103" s="43"/>
      <c r="B103" s="43"/>
      <c r="C103" s="44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</row>
    <row r="104" spans="1:38" x14ac:dyDescent="0.15">
      <c r="A104" s="43"/>
      <c r="B104" s="43"/>
      <c r="C104" s="44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</row>
    <row r="105" spans="1:38" x14ac:dyDescent="0.15">
      <c r="A105" s="43"/>
      <c r="B105" s="43"/>
      <c r="C105" s="44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</row>
    <row r="106" spans="1:38" x14ac:dyDescent="0.15">
      <c r="A106" s="43"/>
      <c r="B106" s="43"/>
      <c r="C106" s="44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</row>
    <row r="107" spans="1:38" x14ac:dyDescent="0.15">
      <c r="A107" s="43"/>
      <c r="B107" s="43"/>
      <c r="C107" s="44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T107" s="30"/>
      <c r="U107" s="200"/>
      <c r="V107" s="202"/>
      <c r="W107" s="202"/>
      <c r="X107" s="202"/>
      <c r="Y107" s="202"/>
      <c r="Z107" s="202"/>
      <c r="AA107" s="202"/>
      <c r="AB107" s="202"/>
      <c r="AC107" s="203"/>
      <c r="AD107" s="202"/>
      <c r="AE107" s="202"/>
      <c r="AF107" s="202"/>
      <c r="AG107" s="202"/>
      <c r="AH107" s="202"/>
      <c r="AI107" s="202"/>
      <c r="AJ107" s="202"/>
      <c r="AK107" s="70"/>
      <c r="AL107" s="70"/>
    </row>
    <row r="108" spans="1:38" x14ac:dyDescent="0.15">
      <c r="A108" s="43"/>
      <c r="B108" s="43"/>
      <c r="C108" s="44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T108" s="202"/>
      <c r="U108" s="200"/>
      <c r="V108" s="202"/>
      <c r="W108" s="202"/>
      <c r="X108" s="72"/>
      <c r="Y108" s="72"/>
      <c r="Z108" s="72"/>
      <c r="AA108" s="72"/>
      <c r="AB108" s="72"/>
      <c r="AC108" s="203"/>
      <c r="AD108" s="202"/>
      <c r="AE108" s="202"/>
      <c r="AF108" s="202"/>
      <c r="AG108" s="202"/>
      <c r="AH108" s="202"/>
      <c r="AI108" s="202"/>
      <c r="AJ108" s="202"/>
      <c r="AK108" s="70"/>
      <c r="AL108" s="70"/>
    </row>
    <row r="109" spans="1:38" x14ac:dyDescent="0.15">
      <c r="A109" s="43"/>
      <c r="B109" s="43"/>
      <c r="C109" s="44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T109" s="202"/>
      <c r="U109" s="82"/>
      <c r="V109" s="83"/>
      <c r="W109" s="83"/>
      <c r="X109" s="6"/>
      <c r="Y109" s="6"/>
      <c r="Z109" s="6"/>
      <c r="AA109" s="6"/>
      <c r="AB109" s="6"/>
      <c r="AC109" s="6"/>
      <c r="AD109" s="200"/>
      <c r="AE109" s="200"/>
      <c r="AF109" s="200"/>
      <c r="AG109" s="200"/>
      <c r="AH109" s="200"/>
      <c r="AI109" s="200"/>
      <c r="AJ109" s="200"/>
      <c r="AK109" s="70"/>
      <c r="AL109" s="70"/>
    </row>
    <row r="110" spans="1:38" x14ac:dyDescent="0.15">
      <c r="A110" s="43"/>
      <c r="B110" s="43"/>
      <c r="C110" s="44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T110" s="72"/>
      <c r="U110" s="82"/>
      <c r="V110" s="6"/>
      <c r="W110" s="6"/>
      <c r="X110" s="84"/>
      <c r="Y110" s="84"/>
      <c r="Z110" s="84"/>
      <c r="AA110" s="84"/>
      <c r="AB110" s="84"/>
      <c r="AC110" s="6"/>
      <c r="AD110" s="69"/>
      <c r="AE110" s="69"/>
      <c r="AF110" s="69"/>
      <c r="AG110" s="69"/>
      <c r="AH110" s="69"/>
      <c r="AI110" s="69"/>
      <c r="AJ110" s="69"/>
      <c r="AK110" s="70"/>
      <c r="AL110" s="70"/>
    </row>
    <row r="111" spans="1:38" x14ac:dyDescent="0.15">
      <c r="A111" s="43"/>
      <c r="B111" s="43"/>
      <c r="C111" s="44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T111" s="72"/>
      <c r="U111" s="82"/>
      <c r="V111" s="6"/>
      <c r="W111" s="6"/>
      <c r="X111" s="84"/>
      <c r="Y111" s="84"/>
      <c r="Z111" s="84"/>
      <c r="AA111" s="84"/>
      <c r="AB111" s="84"/>
      <c r="AC111" s="6"/>
      <c r="AD111" s="200"/>
      <c r="AE111" s="200"/>
      <c r="AF111" s="200"/>
      <c r="AG111" s="200"/>
      <c r="AH111" s="200"/>
      <c r="AI111" s="200"/>
      <c r="AJ111" s="200"/>
      <c r="AK111" s="70"/>
      <c r="AL111" s="70"/>
    </row>
    <row r="112" spans="1:38" x14ac:dyDescent="0.15">
      <c r="A112" s="43"/>
      <c r="B112" s="43"/>
      <c r="C112" s="44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T112" s="72"/>
      <c r="U112" s="82"/>
      <c r="V112" s="6"/>
      <c r="W112" s="6"/>
      <c r="X112" s="84"/>
      <c r="Y112" s="84"/>
      <c r="Z112" s="84"/>
      <c r="AA112" s="84"/>
      <c r="AB112" s="84"/>
      <c r="AC112" s="6"/>
      <c r="AD112" s="69"/>
      <c r="AE112" s="69"/>
      <c r="AF112" s="69"/>
      <c r="AG112" s="69"/>
      <c r="AH112" s="69"/>
      <c r="AI112" s="69"/>
      <c r="AJ112" s="69"/>
      <c r="AK112" s="70"/>
      <c r="AL112" s="70"/>
    </row>
    <row r="113" spans="1:38" x14ac:dyDescent="0.15">
      <c r="A113" s="43"/>
      <c r="B113" s="43"/>
      <c r="C113" s="44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T113" s="72"/>
      <c r="U113" s="82"/>
      <c r="V113" s="6"/>
      <c r="W113" s="6"/>
      <c r="X113" s="84"/>
      <c r="Y113" s="84"/>
      <c r="Z113" s="84"/>
      <c r="AA113" s="84"/>
      <c r="AB113" s="84"/>
      <c r="AC113" s="6"/>
      <c r="AD113" s="200"/>
      <c r="AE113" s="200"/>
      <c r="AF113" s="200"/>
      <c r="AG113" s="200"/>
      <c r="AH113" s="200"/>
      <c r="AI113" s="200"/>
      <c r="AJ113" s="200"/>
      <c r="AK113" s="70"/>
      <c r="AL113" s="70"/>
    </row>
    <row r="114" spans="1:38" x14ac:dyDescent="0.15">
      <c r="A114" s="43"/>
      <c r="B114" s="43"/>
      <c r="C114" s="44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T114" s="72"/>
      <c r="U114" s="82"/>
      <c r="V114" s="6"/>
      <c r="W114" s="6"/>
      <c r="X114" s="84"/>
      <c r="Y114" s="84"/>
      <c r="Z114" s="84"/>
      <c r="AA114" s="84"/>
      <c r="AB114" s="84"/>
      <c r="AC114" s="6"/>
      <c r="AD114" s="200"/>
      <c r="AE114" s="200"/>
      <c r="AF114" s="200"/>
      <c r="AG114" s="200"/>
      <c r="AH114" s="200"/>
      <c r="AI114" s="200"/>
      <c r="AJ114" s="200"/>
      <c r="AK114" s="70"/>
      <c r="AL114" s="70"/>
    </row>
    <row r="115" spans="1:38" x14ac:dyDescent="0.15">
      <c r="A115" s="43"/>
      <c r="B115" s="43"/>
      <c r="C115" s="44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T115" s="72"/>
      <c r="U115" s="82"/>
      <c r="V115" s="6"/>
      <c r="W115" s="6"/>
      <c r="X115" s="84"/>
      <c r="Y115" s="84"/>
      <c r="Z115" s="84"/>
      <c r="AA115" s="84"/>
      <c r="AB115" s="84"/>
      <c r="AC115" s="6"/>
      <c r="AD115" s="200"/>
      <c r="AE115" s="200"/>
      <c r="AF115" s="200"/>
      <c r="AG115" s="200"/>
      <c r="AH115" s="200"/>
      <c r="AI115" s="200"/>
      <c r="AJ115" s="200"/>
      <c r="AK115" s="70"/>
      <c r="AL115" s="70"/>
    </row>
    <row r="116" spans="1:38" x14ac:dyDescent="0.15">
      <c r="A116" s="43"/>
      <c r="B116" s="43"/>
      <c r="C116" s="44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T116" s="72"/>
      <c r="U116" s="82"/>
      <c r="V116" s="6"/>
      <c r="W116" s="6"/>
      <c r="X116" s="84"/>
      <c r="Y116" s="84"/>
      <c r="Z116" s="84"/>
      <c r="AA116" s="84"/>
      <c r="AB116" s="84"/>
      <c r="AC116" s="6"/>
      <c r="AD116" s="200"/>
      <c r="AE116" s="200"/>
      <c r="AF116" s="200"/>
      <c r="AG116" s="200"/>
      <c r="AH116" s="200"/>
      <c r="AI116" s="200"/>
      <c r="AJ116" s="200"/>
      <c r="AK116" s="70"/>
      <c r="AL116" s="70"/>
    </row>
    <row r="117" spans="1:38" x14ac:dyDescent="0.15">
      <c r="A117" s="43"/>
      <c r="B117" s="43"/>
      <c r="C117" s="44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T117" s="72"/>
      <c r="U117" s="82"/>
      <c r="V117" s="6"/>
      <c r="W117" s="6"/>
      <c r="X117" s="84"/>
      <c r="Y117" s="84"/>
      <c r="Z117" s="84"/>
      <c r="AA117" s="84"/>
      <c r="AB117" s="84"/>
      <c r="AC117" s="6"/>
      <c r="AD117" s="200"/>
      <c r="AE117" s="200"/>
      <c r="AF117" s="200"/>
      <c r="AG117" s="200"/>
      <c r="AH117" s="200"/>
      <c r="AI117" s="200"/>
      <c r="AJ117" s="200"/>
      <c r="AK117" s="70"/>
      <c r="AL117" s="70"/>
    </row>
    <row r="118" spans="1:38" x14ac:dyDescent="0.15">
      <c r="A118" s="43"/>
      <c r="B118" s="43"/>
      <c r="C118" s="44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T118" s="72"/>
      <c r="U118" s="82"/>
      <c r="V118" s="6"/>
      <c r="W118" s="6"/>
      <c r="X118" s="84"/>
      <c r="Y118" s="84"/>
      <c r="Z118" s="84"/>
      <c r="AA118" s="84"/>
      <c r="AB118" s="84"/>
      <c r="AC118" s="6"/>
      <c r="AD118" s="200"/>
      <c r="AE118" s="200"/>
      <c r="AF118" s="200"/>
      <c r="AG118" s="200"/>
      <c r="AH118" s="200"/>
      <c r="AI118" s="200"/>
      <c r="AJ118" s="200"/>
      <c r="AK118" s="70"/>
      <c r="AL118" s="70"/>
    </row>
    <row r="119" spans="1:38" x14ac:dyDescent="0.15">
      <c r="A119" s="43"/>
      <c r="B119" s="43"/>
      <c r="C119" s="44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T119" s="72"/>
      <c r="U119" s="33"/>
      <c r="V119" s="33"/>
      <c r="W119" s="33"/>
      <c r="X119" s="13"/>
      <c r="Y119" s="13"/>
      <c r="Z119" s="13"/>
      <c r="AA119" s="13"/>
      <c r="AB119" s="13"/>
      <c r="AC119" s="32"/>
      <c r="AD119" s="178"/>
      <c r="AE119" s="178"/>
      <c r="AF119" s="34"/>
      <c r="AG119" s="179"/>
      <c r="AH119" s="179"/>
      <c r="AI119" s="67"/>
      <c r="AJ119" s="67"/>
      <c r="AK119" s="70"/>
      <c r="AL119" s="70"/>
    </row>
    <row r="120" spans="1:38" x14ac:dyDescent="0.15">
      <c r="A120" s="43"/>
      <c r="B120" s="43"/>
      <c r="C120" s="44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T120" s="33"/>
      <c r="U120" s="7"/>
      <c r="V120" s="6"/>
      <c r="W120" s="6"/>
      <c r="X120" s="6"/>
      <c r="Y120" s="6"/>
      <c r="Z120" s="6"/>
      <c r="AA120" s="6"/>
      <c r="AB120" s="6"/>
      <c r="AC120" s="69"/>
      <c r="AD120" s="69"/>
      <c r="AE120" s="69"/>
      <c r="AF120" s="69"/>
      <c r="AG120" s="69"/>
      <c r="AH120" s="69"/>
      <c r="AI120" s="69"/>
      <c r="AJ120" s="69"/>
      <c r="AK120" s="70"/>
      <c r="AL120" s="70"/>
    </row>
    <row r="121" spans="1:38" x14ac:dyDescent="0.15">
      <c r="T121" s="30"/>
      <c r="U121" s="200"/>
      <c r="V121" s="202"/>
      <c r="W121" s="202"/>
      <c r="X121" s="202"/>
      <c r="Y121" s="202"/>
      <c r="Z121" s="202"/>
      <c r="AA121" s="202"/>
      <c r="AB121" s="202"/>
      <c r="AC121" s="203"/>
      <c r="AD121" s="202"/>
      <c r="AE121" s="202"/>
      <c r="AF121" s="202"/>
      <c r="AG121" s="202"/>
      <c r="AH121" s="202"/>
      <c r="AI121" s="202"/>
      <c r="AJ121" s="202"/>
      <c r="AK121" s="70"/>
      <c r="AL121" s="70"/>
    </row>
    <row r="122" spans="1:38" x14ac:dyDescent="0.15">
      <c r="T122" s="202"/>
      <c r="U122" s="200"/>
      <c r="V122" s="202"/>
      <c r="W122" s="202"/>
      <c r="X122" s="72"/>
      <c r="Y122" s="72"/>
      <c r="Z122" s="72"/>
      <c r="AA122" s="72"/>
      <c r="AB122" s="72"/>
      <c r="AC122" s="203"/>
      <c r="AD122" s="202"/>
      <c r="AE122" s="202"/>
      <c r="AF122" s="202"/>
      <c r="AG122" s="202"/>
      <c r="AH122" s="202"/>
      <c r="AI122" s="202"/>
      <c r="AJ122" s="202"/>
      <c r="AK122" s="70"/>
      <c r="AL122" s="70"/>
    </row>
    <row r="123" spans="1:38" x14ac:dyDescent="0.15">
      <c r="T123" s="202"/>
      <c r="U123" s="82"/>
      <c r="V123" s="83"/>
      <c r="W123" s="83"/>
      <c r="X123" s="6"/>
      <c r="Y123" s="6"/>
      <c r="Z123" s="6"/>
      <c r="AA123" s="6"/>
      <c r="AB123" s="6"/>
      <c r="AC123" s="6"/>
      <c r="AD123" s="200"/>
      <c r="AE123" s="200"/>
      <c r="AF123" s="200"/>
      <c r="AG123" s="200"/>
      <c r="AH123" s="200"/>
      <c r="AI123" s="200"/>
      <c r="AJ123" s="200"/>
      <c r="AK123" s="70"/>
      <c r="AL123" s="70"/>
    </row>
    <row r="124" spans="1:38" x14ac:dyDescent="0.15">
      <c r="T124" s="72"/>
      <c r="U124" s="82"/>
      <c r="V124" s="6"/>
      <c r="W124" s="6"/>
      <c r="X124" s="84"/>
      <c r="Y124" s="84"/>
      <c r="Z124" s="84"/>
      <c r="AA124" s="84"/>
      <c r="AB124" s="84"/>
      <c r="AC124" s="6"/>
      <c r="AD124" s="69"/>
      <c r="AE124" s="69"/>
      <c r="AF124" s="69"/>
      <c r="AG124" s="69"/>
      <c r="AH124" s="69"/>
      <c r="AI124" s="69"/>
      <c r="AJ124" s="69"/>
      <c r="AK124" s="70"/>
      <c r="AL124" s="70"/>
    </row>
    <row r="125" spans="1:38" x14ac:dyDescent="0.15">
      <c r="T125" s="72"/>
      <c r="U125" s="82"/>
      <c r="V125" s="6"/>
      <c r="W125" s="6"/>
      <c r="X125" s="84"/>
      <c r="Y125" s="84"/>
      <c r="Z125" s="84"/>
      <c r="AA125" s="84"/>
      <c r="AB125" s="84"/>
      <c r="AC125" s="6"/>
      <c r="AD125" s="200"/>
      <c r="AE125" s="200"/>
      <c r="AF125" s="200"/>
      <c r="AG125" s="200"/>
      <c r="AH125" s="200"/>
      <c r="AI125" s="200"/>
      <c r="AJ125" s="200"/>
      <c r="AK125" s="70"/>
      <c r="AL125" s="70"/>
    </row>
    <row r="126" spans="1:38" x14ac:dyDescent="0.15">
      <c r="T126" s="72"/>
      <c r="U126" s="82"/>
      <c r="V126" s="6"/>
      <c r="W126" s="6"/>
      <c r="X126" s="84"/>
      <c r="Y126" s="84"/>
      <c r="Z126" s="84"/>
      <c r="AA126" s="84"/>
      <c r="AB126" s="84"/>
      <c r="AC126" s="6"/>
      <c r="AD126" s="69"/>
      <c r="AE126" s="69"/>
      <c r="AF126" s="69"/>
      <c r="AG126" s="69"/>
      <c r="AH126" s="69"/>
      <c r="AI126" s="69"/>
      <c r="AJ126" s="69"/>
      <c r="AK126" s="70"/>
      <c r="AL126" s="70"/>
    </row>
    <row r="127" spans="1:38" x14ac:dyDescent="0.15">
      <c r="T127" s="72"/>
      <c r="U127" s="82"/>
      <c r="V127" s="6"/>
      <c r="W127" s="6"/>
      <c r="X127" s="84"/>
      <c r="Y127" s="84"/>
      <c r="Z127" s="84"/>
      <c r="AA127" s="84"/>
      <c r="AB127" s="84"/>
      <c r="AC127" s="6"/>
      <c r="AD127" s="200"/>
      <c r="AE127" s="200"/>
      <c r="AF127" s="200"/>
      <c r="AG127" s="200"/>
      <c r="AH127" s="200"/>
      <c r="AI127" s="200"/>
      <c r="AJ127" s="200"/>
      <c r="AK127" s="70"/>
      <c r="AL127" s="70"/>
    </row>
    <row r="128" spans="1:38" x14ac:dyDescent="0.15">
      <c r="T128" s="72"/>
      <c r="U128" s="82"/>
      <c r="V128" s="6"/>
      <c r="W128" s="6"/>
      <c r="X128" s="84"/>
      <c r="Y128" s="84"/>
      <c r="Z128" s="84"/>
      <c r="AA128" s="84"/>
      <c r="AB128" s="84"/>
      <c r="AC128" s="6"/>
      <c r="AD128" s="200"/>
      <c r="AE128" s="200"/>
      <c r="AF128" s="200"/>
      <c r="AG128" s="200"/>
      <c r="AH128" s="200"/>
      <c r="AI128" s="200"/>
      <c r="AJ128" s="200"/>
      <c r="AK128" s="70"/>
      <c r="AL128" s="70"/>
    </row>
    <row r="129" spans="20:38" x14ac:dyDescent="0.15">
      <c r="T129" s="72"/>
      <c r="U129" s="82"/>
      <c r="V129" s="6"/>
      <c r="W129" s="6"/>
      <c r="X129" s="84"/>
      <c r="Y129" s="84"/>
      <c r="Z129" s="84"/>
      <c r="AA129" s="84"/>
      <c r="AB129" s="84"/>
      <c r="AC129" s="6"/>
      <c r="AD129" s="200"/>
      <c r="AE129" s="200"/>
      <c r="AF129" s="200"/>
      <c r="AG129" s="200"/>
      <c r="AH129" s="200"/>
      <c r="AI129" s="200"/>
      <c r="AJ129" s="200"/>
      <c r="AK129" s="70"/>
      <c r="AL129" s="70"/>
    </row>
    <row r="130" spans="20:38" x14ac:dyDescent="0.15">
      <c r="T130" s="72"/>
      <c r="U130" s="82"/>
      <c r="V130" s="6"/>
      <c r="W130" s="6"/>
      <c r="X130" s="84"/>
      <c r="Y130" s="84"/>
      <c r="Z130" s="84"/>
      <c r="AA130" s="84"/>
      <c r="AB130" s="84"/>
      <c r="AC130" s="6"/>
      <c r="AD130" s="200"/>
      <c r="AE130" s="200"/>
      <c r="AF130" s="200"/>
      <c r="AG130" s="200"/>
      <c r="AH130" s="200"/>
      <c r="AI130" s="200"/>
      <c r="AJ130" s="200"/>
      <c r="AK130" s="70"/>
      <c r="AL130" s="70"/>
    </row>
    <row r="131" spans="20:38" x14ac:dyDescent="0.15">
      <c r="T131" s="72"/>
      <c r="U131" s="82"/>
      <c r="V131" s="6"/>
      <c r="W131" s="6"/>
      <c r="X131" s="84"/>
      <c r="Y131" s="84"/>
      <c r="Z131" s="84"/>
      <c r="AA131" s="84"/>
      <c r="AB131" s="84"/>
      <c r="AC131" s="6"/>
      <c r="AD131" s="200"/>
      <c r="AE131" s="200"/>
      <c r="AF131" s="200"/>
      <c r="AG131" s="200"/>
      <c r="AH131" s="200"/>
      <c r="AI131" s="200"/>
      <c r="AJ131" s="200"/>
      <c r="AK131" s="70"/>
      <c r="AL131" s="70"/>
    </row>
    <row r="132" spans="20:38" x14ac:dyDescent="0.15">
      <c r="T132" s="72"/>
      <c r="U132" s="82"/>
      <c r="V132" s="6"/>
      <c r="W132" s="6"/>
      <c r="X132" s="84"/>
      <c r="Y132" s="84"/>
      <c r="Z132" s="84"/>
      <c r="AA132" s="84"/>
      <c r="AB132" s="84"/>
      <c r="AC132" s="6"/>
      <c r="AD132" s="200"/>
      <c r="AE132" s="200"/>
      <c r="AF132" s="200"/>
      <c r="AG132" s="200"/>
      <c r="AH132" s="200"/>
      <c r="AI132" s="200"/>
      <c r="AJ132" s="200"/>
      <c r="AK132" s="70"/>
      <c r="AL132" s="70"/>
    </row>
    <row r="133" spans="20:38" x14ac:dyDescent="0.15">
      <c r="T133" s="72"/>
      <c r="U133" s="33"/>
      <c r="V133" s="33"/>
      <c r="W133" s="33"/>
      <c r="X133" s="13"/>
      <c r="Y133" s="13"/>
      <c r="Z133" s="13"/>
      <c r="AA133" s="13"/>
      <c r="AB133" s="13"/>
      <c r="AC133" s="32"/>
      <c r="AD133" s="178"/>
      <c r="AE133" s="178"/>
      <c r="AF133" s="34"/>
      <c r="AG133" s="179"/>
      <c r="AH133" s="179"/>
      <c r="AI133" s="67"/>
      <c r="AJ133" s="67"/>
      <c r="AK133" s="70"/>
      <c r="AL133" s="70"/>
    </row>
    <row r="134" spans="20:38" x14ac:dyDescent="0.15">
      <c r="T134" s="33"/>
      <c r="U134" s="7"/>
      <c r="V134" s="6"/>
      <c r="W134" s="6"/>
      <c r="X134" s="6"/>
      <c r="Y134" s="6"/>
      <c r="Z134" s="6"/>
      <c r="AA134" s="6"/>
      <c r="AB134" s="6"/>
      <c r="AC134" s="69"/>
      <c r="AD134" s="69"/>
      <c r="AE134" s="69"/>
      <c r="AF134" s="69"/>
      <c r="AG134" s="69"/>
      <c r="AH134" s="69"/>
      <c r="AI134" s="69"/>
      <c r="AJ134" s="69"/>
      <c r="AK134" s="70"/>
      <c r="AL134" s="70"/>
    </row>
    <row r="135" spans="20:38" x14ac:dyDescent="0.15">
      <c r="T135" s="30"/>
      <c r="U135" s="70"/>
      <c r="V135" s="70"/>
      <c r="W135" s="87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</row>
    <row r="136" spans="20:38" x14ac:dyDescent="0.15">
      <c r="T136" s="70"/>
      <c r="U136" s="86"/>
      <c r="V136" s="70"/>
      <c r="W136" s="70"/>
      <c r="X136" s="87"/>
      <c r="Y136" s="70"/>
      <c r="Z136" s="88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</row>
    <row r="137" spans="20:38" x14ac:dyDescent="0.15">
      <c r="V137" s="2"/>
      <c r="X137" s="1"/>
    </row>
    <row r="138" spans="20:38" x14ac:dyDescent="0.15">
      <c r="X138" s="1"/>
    </row>
    <row r="146" spans="21:24" x14ac:dyDescent="0.15">
      <c r="U146" s="3"/>
      <c r="X146" s="1"/>
    </row>
    <row r="147" spans="21:24" x14ac:dyDescent="0.15">
      <c r="X147" s="1"/>
    </row>
    <row r="148" spans="21:24" x14ac:dyDescent="0.15">
      <c r="X148" s="1"/>
    </row>
  </sheetData>
  <mergeCells count="172">
    <mergeCell ref="K39:Q39"/>
    <mergeCell ref="K41:Q41"/>
    <mergeCell ref="K53:Q53"/>
    <mergeCell ref="K55:Q55"/>
    <mergeCell ref="C67:O67"/>
    <mergeCell ref="P67:Q67"/>
    <mergeCell ref="N34:O34"/>
    <mergeCell ref="C8:C9"/>
    <mergeCell ref="D8:E8"/>
    <mergeCell ref="F8:O8"/>
    <mergeCell ref="D9:E9"/>
    <mergeCell ref="F9:O9"/>
    <mergeCell ref="K31:Q31"/>
    <mergeCell ref="K32:Q32"/>
    <mergeCell ref="K38:Q38"/>
    <mergeCell ref="K40:Q40"/>
    <mergeCell ref="K42:Q42"/>
    <mergeCell ref="K43:Q43"/>
    <mergeCell ref="K44:Q44"/>
    <mergeCell ref="K45:Q45"/>
    <mergeCell ref="K46:Q46"/>
    <mergeCell ref="K47:Q47"/>
    <mergeCell ref="K48:L48"/>
    <mergeCell ref="N48:O48"/>
    <mergeCell ref="I64:L64"/>
    <mergeCell ref="L65:N65"/>
    <mergeCell ref="P48:Q48"/>
    <mergeCell ref="K25:Q25"/>
    <mergeCell ref="A1:B1"/>
    <mergeCell ref="C1:E1"/>
    <mergeCell ref="A2:B2"/>
    <mergeCell ref="C2:D2"/>
    <mergeCell ref="E2:F2"/>
    <mergeCell ref="D5:E5"/>
    <mergeCell ref="F5:O5"/>
    <mergeCell ref="D6:E6"/>
    <mergeCell ref="F6:O6"/>
    <mergeCell ref="A5:C6"/>
    <mergeCell ref="A7:B7"/>
    <mergeCell ref="D7:E7"/>
    <mergeCell ref="F7:O7"/>
    <mergeCell ref="A8:B9"/>
    <mergeCell ref="A20:A21"/>
    <mergeCell ref="B20:B21"/>
    <mergeCell ref="K22:Q22"/>
    <mergeCell ref="K23:Q23"/>
    <mergeCell ref="K28:Q28"/>
    <mergeCell ref="K29:Q29"/>
    <mergeCell ref="AC49:AC50"/>
    <mergeCell ref="AD49:AK50"/>
    <mergeCell ref="AD111:AJ111"/>
    <mergeCell ref="AD51:AK51"/>
    <mergeCell ref="AD52:AK52"/>
    <mergeCell ref="T88:T89"/>
    <mergeCell ref="U87:U88"/>
    <mergeCell ref="V87:V88"/>
    <mergeCell ref="W87:W88"/>
    <mergeCell ref="X87:AB87"/>
    <mergeCell ref="AC87:AC88"/>
    <mergeCell ref="AD87:AJ88"/>
    <mergeCell ref="U49:U50"/>
    <mergeCell ref="V49:V50"/>
    <mergeCell ref="W49:W50"/>
    <mergeCell ref="X49:AB49"/>
    <mergeCell ref="AC107:AC108"/>
    <mergeCell ref="AD97:AJ97"/>
    <mergeCell ref="AD98:AJ98"/>
    <mergeCell ref="AD99:AJ99"/>
    <mergeCell ref="AD114:AJ114"/>
    <mergeCell ref="AD54:AK54"/>
    <mergeCell ref="AD115:AJ115"/>
    <mergeCell ref="AD55:AK55"/>
    <mergeCell ref="AD116:AJ116"/>
    <mergeCell ref="AD56:AK56"/>
    <mergeCell ref="AD113:AJ113"/>
    <mergeCell ref="AD53:AK53"/>
    <mergeCell ref="AD107:AJ108"/>
    <mergeCell ref="AD109:AJ109"/>
    <mergeCell ref="AD57:AK57"/>
    <mergeCell ref="AD58:AK58"/>
    <mergeCell ref="AD100:AE100"/>
    <mergeCell ref="AG100:AH100"/>
    <mergeCell ref="AD89:AJ89"/>
    <mergeCell ref="AD90:AJ90"/>
    <mergeCell ref="AD92:AJ92"/>
    <mergeCell ref="AD94:AJ94"/>
    <mergeCell ref="AD95:AJ95"/>
    <mergeCell ref="AD96:AJ96"/>
    <mergeCell ref="AD59:AK59"/>
    <mergeCell ref="AD123:AJ123"/>
    <mergeCell ref="AD64:AK64"/>
    <mergeCell ref="AB65:AI65"/>
    <mergeCell ref="AD125:AJ125"/>
    <mergeCell ref="AD67:AK67"/>
    <mergeCell ref="AD60:AK60"/>
    <mergeCell ref="T122:T123"/>
    <mergeCell ref="U121:U122"/>
    <mergeCell ref="V121:V122"/>
    <mergeCell ref="W121:W122"/>
    <mergeCell ref="X121:AB121"/>
    <mergeCell ref="AC121:AC122"/>
    <mergeCell ref="AD121:AJ122"/>
    <mergeCell ref="U61:W61"/>
    <mergeCell ref="AD61:AE61"/>
    <mergeCell ref="AD117:AJ117"/>
    <mergeCell ref="AD118:AJ118"/>
    <mergeCell ref="T108:T109"/>
    <mergeCell ref="U107:U108"/>
    <mergeCell ref="V107:V108"/>
    <mergeCell ref="W107:W108"/>
    <mergeCell ref="X107:AB107"/>
    <mergeCell ref="AD119:AE119"/>
    <mergeCell ref="AG119:AH119"/>
    <mergeCell ref="AD133:AE133"/>
    <mergeCell ref="AG133:AH133"/>
    <mergeCell ref="AD75:AK75"/>
    <mergeCell ref="U76:W76"/>
    <mergeCell ref="AD76:AE76"/>
    <mergeCell ref="AG76:AH76"/>
    <mergeCell ref="AI76:AK77"/>
    <mergeCell ref="J50:J51"/>
    <mergeCell ref="K50:Q51"/>
    <mergeCell ref="AD130:AJ130"/>
    <mergeCell ref="AD72:AK72"/>
    <mergeCell ref="AD131:AJ131"/>
    <mergeCell ref="AD73:AK73"/>
    <mergeCell ref="AD132:AJ132"/>
    <mergeCell ref="AD74:AK74"/>
    <mergeCell ref="AD68:AK68"/>
    <mergeCell ref="AD127:AJ127"/>
    <mergeCell ref="AD69:AK69"/>
    <mergeCell ref="AD128:AJ128"/>
    <mergeCell ref="AD70:AK70"/>
    <mergeCell ref="AD129:AJ129"/>
    <mergeCell ref="AD71:AK71"/>
    <mergeCell ref="AG61:AH61"/>
    <mergeCell ref="AI61:AK63"/>
    <mergeCell ref="K30:Q30"/>
    <mergeCell ref="A36:A37"/>
    <mergeCell ref="B36:B37"/>
    <mergeCell ref="C36:C37"/>
    <mergeCell ref="D36:H36"/>
    <mergeCell ref="I36:I37"/>
    <mergeCell ref="J36:J37"/>
    <mergeCell ref="C20:C21"/>
    <mergeCell ref="D20:H20"/>
    <mergeCell ref="I20:I21"/>
    <mergeCell ref="J20:J21"/>
    <mergeCell ref="K36:Q37"/>
    <mergeCell ref="K26:Q26"/>
    <mergeCell ref="K33:Q33"/>
    <mergeCell ref="K34:L34"/>
    <mergeCell ref="P34:Q34"/>
    <mergeCell ref="K20:Q21"/>
    <mergeCell ref="K24:Q24"/>
    <mergeCell ref="K27:Q27"/>
    <mergeCell ref="A50:A51"/>
    <mergeCell ref="B50:B51"/>
    <mergeCell ref="C50:C51"/>
    <mergeCell ref="D50:H50"/>
    <mergeCell ref="I50:I51"/>
    <mergeCell ref="K60:Q60"/>
    <mergeCell ref="K61:Q61"/>
    <mergeCell ref="K63:L63"/>
    <mergeCell ref="N63:O63"/>
    <mergeCell ref="K52:Q52"/>
    <mergeCell ref="K54:Q54"/>
    <mergeCell ref="K56:Q56"/>
    <mergeCell ref="K57:Q57"/>
    <mergeCell ref="K58:Q58"/>
    <mergeCell ref="K59:Q59"/>
    <mergeCell ref="K62:Q62"/>
  </mergeCells>
  <phoneticPr fontId="1"/>
  <conditionalFormatting sqref="V90:W90">
    <cfRule type="expression" dxfId="16" priority="18" stopIfTrue="1">
      <formula>$C$4="土"</formula>
    </cfRule>
    <cfRule type="expression" dxfId="15" priority="19" stopIfTrue="1">
      <formula>$C$4="日"</formula>
    </cfRule>
  </conditionalFormatting>
  <conditionalFormatting sqref="F5:P9">
    <cfRule type="cellIs" dxfId="14" priority="15" operator="equal">
      <formula>0</formula>
    </cfRule>
    <cfRule type="cellIs" dxfId="13" priority="17" operator="equal">
      <formula>0</formula>
    </cfRule>
  </conditionalFormatting>
  <conditionalFormatting sqref="F5:O9">
    <cfRule type="cellIs" dxfId="12" priority="16" operator="equal">
      <formula>0</formula>
    </cfRule>
  </conditionalFormatting>
  <conditionalFormatting sqref="V109:W109">
    <cfRule type="expression" dxfId="11" priority="13" stopIfTrue="1">
      <formula>$C$4="土"</formula>
    </cfRule>
    <cfRule type="expression" dxfId="10" priority="14" stopIfTrue="1">
      <formula>$C$4="日"</formula>
    </cfRule>
  </conditionalFormatting>
  <conditionalFormatting sqref="V123:W123">
    <cfRule type="expression" dxfId="9" priority="11" stopIfTrue="1">
      <formula>$C$4="土"</formula>
    </cfRule>
    <cfRule type="expression" dxfId="8" priority="12" stopIfTrue="1">
      <formula>$C$4="日"</formula>
    </cfRule>
  </conditionalFormatting>
  <conditionalFormatting sqref="C24:C33 D26:G32 J24:J33">
    <cfRule type="expression" dxfId="1" priority="9" stopIfTrue="1">
      <formula>$C$4="土"</formula>
    </cfRule>
    <cfRule type="expression" dxfId="0" priority="10" stopIfTrue="1">
      <formula>$C$4="日"</formula>
    </cfRule>
  </conditionalFormatting>
  <conditionalFormatting sqref="C52:G53 D54:G61 C54:C62 J52:J62">
    <cfRule type="expression" dxfId="7" priority="3" stopIfTrue="1">
      <formula>$C$4="土"</formula>
    </cfRule>
    <cfRule type="expression" dxfId="6" priority="4" stopIfTrue="1">
      <formula>$C$4="日"</formula>
    </cfRule>
  </conditionalFormatting>
  <conditionalFormatting sqref="D38:G42 D43:F43 D44:G46 C38:C47 J38:J47">
    <cfRule type="expression" dxfId="3" priority="5" stopIfTrue="1">
      <formula>$C$4="土"</formula>
    </cfRule>
    <cfRule type="expression" dxfId="2" priority="6" stopIfTrue="1">
      <formula>$C$4="日"</formula>
    </cfRule>
  </conditionalFormatting>
  <dataValidations count="2">
    <dataValidation type="list" allowBlank="1" showInputMessage="1" showErrorMessage="1" sqref="A7:B7">
      <formula1>$U$6:$U$12</formula1>
    </dataValidation>
    <dataValidation type="list" allowBlank="1" showInputMessage="1" showErrorMessage="1" sqref="A8:B9">
      <formula1>$T$6:$T$17</formula1>
    </dataValidation>
  </dataValidations>
  <pageMargins left="0.31496062992125984" right="0.23622047244094491" top="0.55118110236220474" bottom="0" header="0.31496062992125984" footer="0.31496062992125984"/>
  <pageSetup paperSize="9" orientation="portrait" r:id="rId1"/>
  <headerFooter differentFirst="1">
    <firstFooter>&amp;C北海道農業団体健康保険組合</firstFooter>
  </headerFooter>
  <rowBreaks count="4" manualBreakCount="4">
    <brk id="35" max="16" man="1"/>
    <brk id="67" max="16" man="1"/>
    <brk id="70" max="16" man="1"/>
    <brk id="106" min="19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3・3記録表</vt:lpstr>
      <vt:lpstr>'3・3記録表'!Print_Area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PC46</dc:creator>
  <cp:lastModifiedBy>kenpo</cp:lastModifiedBy>
  <cp:lastPrinted>2024-12-24T00:52:33Z</cp:lastPrinted>
  <dcterms:created xsi:type="dcterms:W3CDTF">2016-01-26T05:16:28Z</dcterms:created>
  <dcterms:modified xsi:type="dcterms:W3CDTF">2024-12-25T02:40:04Z</dcterms:modified>
</cp:coreProperties>
</file>